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_Excel_VBA Software\XL_4R_Gゴルフ_Add_in開発用\"/>
    </mc:Choice>
  </mc:AlternateContent>
  <xr:revisionPtr revIDLastSave="0" documentId="13_ncr:1_{8FEF1A9C-B417-43D2-BAA4-C2889D62DD42}" xr6:coauthVersionLast="47" xr6:coauthVersionMax="47" xr10:uidLastSave="{00000000-0000-0000-0000-000000000000}"/>
  <bookViews>
    <workbookView xWindow="-120" yWindow="-120" windowWidth="29040" windowHeight="15720" tabRatio="685" activeTab="1" xr2:uid="{00000000-000D-0000-FFFF-FFFF00000000}"/>
  </bookViews>
  <sheets>
    <sheet name="メンバー編集" sheetId="9" r:id="rId1"/>
    <sheet name="毎回入力データ" sheetId="1" r:id="rId2"/>
    <sheet name="集計入力データ" sheetId="2" r:id="rId3"/>
    <sheet name="点数順集計表" sheetId="3" r:id="rId4"/>
    <sheet name="ホールインワン集計表" sheetId="4" r:id="rId5"/>
    <sheet name="グループ別集計表" sheetId="5" r:id="rId6"/>
    <sheet name="グループ別のホールインワン順" sheetId="6" r:id="rId7"/>
  </sheets>
  <definedNames>
    <definedName name="_xlnm.Print_Area" localSheetId="6">グループ別のホールインワン順!$A:$Z</definedName>
    <definedName name="_xlnm.Print_Area" localSheetId="5">グループ別集計表!$A:$Z</definedName>
    <definedName name="_xlnm.Print_Area" localSheetId="4">ホールインワン集計表!$A:$Z</definedName>
    <definedName name="_xlnm.Print_Area" localSheetId="2">集計入力データ!$A:$Z</definedName>
    <definedName name="_xlnm.Print_Area" localSheetId="3">点数順集計表!$A:$Z</definedName>
    <definedName name="_xlnm.Print_Area" localSheetId="1">毎回入力データ!$A:$U</definedName>
    <definedName name="_xlnm.Print_Titles" localSheetId="2">集計入力データ!$3:$4</definedName>
    <definedName name="_xlnm.Print_Titles" localSheetId="1">毎回入力データ!$3:$3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8" i="5" l="1"/>
  <c r="V38" i="5"/>
  <c r="U38" i="5"/>
  <c r="T38" i="5"/>
  <c r="W37" i="5"/>
  <c r="V37" i="5"/>
  <c r="U37" i="5"/>
  <c r="T37" i="5"/>
  <c r="W10" i="5"/>
  <c r="V10" i="5"/>
  <c r="U10" i="5"/>
  <c r="T10" i="5"/>
  <c r="W9" i="5"/>
  <c r="V9" i="5"/>
  <c r="U9" i="5"/>
  <c r="T9" i="5"/>
  <c r="W31" i="5"/>
  <c r="V31" i="5"/>
  <c r="U31" i="5"/>
  <c r="T31" i="5"/>
  <c r="W30" i="5"/>
  <c r="V30" i="5"/>
  <c r="U30" i="5"/>
  <c r="T30" i="5"/>
  <c r="W17" i="5"/>
  <c r="V17" i="5"/>
  <c r="U17" i="5"/>
  <c r="T17" i="5"/>
  <c r="W24" i="5"/>
  <c r="V24" i="5"/>
  <c r="U24" i="5"/>
  <c r="T24" i="5"/>
  <c r="W16" i="5"/>
  <c r="V16" i="5"/>
  <c r="U16" i="5"/>
  <c r="T16" i="5"/>
  <c r="W36" i="5"/>
  <c r="V36" i="5"/>
  <c r="U36" i="5"/>
  <c r="T36" i="5"/>
  <c r="W35" i="5"/>
  <c r="V35" i="5"/>
  <c r="U35" i="5"/>
  <c r="T35" i="5"/>
  <c r="W23" i="5"/>
  <c r="V23" i="5"/>
  <c r="U23" i="5"/>
  <c r="T23" i="5"/>
  <c r="W22" i="5"/>
  <c r="V22" i="5"/>
  <c r="U22" i="5"/>
  <c r="T22" i="5"/>
  <c r="W34" i="5"/>
  <c r="V34" i="5"/>
  <c r="U34" i="5"/>
  <c r="T34" i="5"/>
  <c r="W33" i="5"/>
  <c r="W39" i="5" s="1"/>
  <c r="V33" i="5"/>
  <c r="U33" i="5"/>
  <c r="T33" i="5"/>
  <c r="W29" i="5"/>
  <c r="V29" i="5"/>
  <c r="U29" i="5"/>
  <c r="T29" i="5"/>
  <c r="W15" i="5"/>
  <c r="V15" i="5"/>
  <c r="U15" i="5"/>
  <c r="T15" i="5"/>
  <c r="W21" i="5"/>
  <c r="V21" i="5"/>
  <c r="U21" i="5"/>
  <c r="T21" i="5"/>
  <c r="W28" i="5"/>
  <c r="V28" i="5"/>
  <c r="U28" i="5"/>
  <c r="T28" i="5"/>
  <c r="W20" i="5"/>
  <c r="V20" i="5"/>
  <c r="U20" i="5"/>
  <c r="T20" i="5"/>
  <c r="W14" i="5"/>
  <c r="V14" i="5"/>
  <c r="U14" i="5"/>
  <c r="T14" i="5"/>
  <c r="W27" i="5"/>
  <c r="V27" i="5"/>
  <c r="U27" i="5"/>
  <c r="T27" i="5"/>
  <c r="W19" i="5"/>
  <c r="W25" i="5" s="1"/>
  <c r="V19" i="5"/>
  <c r="V25" i="5" s="1"/>
  <c r="U19" i="5"/>
  <c r="T19" i="5"/>
  <c r="T25" i="5" s="1"/>
  <c r="W13" i="5"/>
  <c r="V13" i="5"/>
  <c r="U13" i="5"/>
  <c r="T13" i="5"/>
  <c r="W26" i="5"/>
  <c r="V26" i="5"/>
  <c r="U26" i="5"/>
  <c r="U32" i="5" s="1"/>
  <c r="T26" i="5"/>
  <c r="W8" i="5"/>
  <c r="V8" i="5"/>
  <c r="U8" i="5"/>
  <c r="T8" i="5"/>
  <c r="W7" i="5"/>
  <c r="V7" i="5"/>
  <c r="U7" i="5"/>
  <c r="T7" i="5"/>
  <c r="W6" i="5"/>
  <c r="V6" i="5"/>
  <c r="U6" i="5"/>
  <c r="T6" i="5"/>
  <c r="W12" i="5"/>
  <c r="W18" i="5" s="1"/>
  <c r="V12" i="5"/>
  <c r="V18" i="5" s="1"/>
  <c r="U12" i="5"/>
  <c r="T12" i="5"/>
  <c r="W5" i="5"/>
  <c r="W11" i="5" s="1"/>
  <c r="V5" i="5"/>
  <c r="U5" i="5"/>
  <c r="T5" i="5"/>
  <c r="W24" i="4"/>
  <c r="V24" i="4"/>
  <c r="U24" i="4"/>
  <c r="T24" i="4"/>
  <c r="W23" i="4"/>
  <c r="V23" i="4"/>
  <c r="U23" i="4"/>
  <c r="T23" i="4"/>
  <c r="X23" i="4" s="1"/>
  <c r="W22" i="4"/>
  <c r="V22" i="4"/>
  <c r="U22" i="4"/>
  <c r="T22" i="4"/>
  <c r="X22" i="4" s="1"/>
  <c r="W21" i="4"/>
  <c r="V21" i="4"/>
  <c r="U21" i="4"/>
  <c r="T21" i="4"/>
  <c r="X21" i="4" s="1"/>
  <c r="W20" i="4"/>
  <c r="V20" i="4"/>
  <c r="U20" i="4"/>
  <c r="T20" i="4"/>
  <c r="X20" i="4" s="1"/>
  <c r="W19" i="4"/>
  <c r="V19" i="4"/>
  <c r="U19" i="4"/>
  <c r="T19" i="4"/>
  <c r="X19" i="4" s="1"/>
  <c r="W18" i="4"/>
  <c r="V18" i="4"/>
  <c r="U18" i="4"/>
  <c r="T18" i="4"/>
  <c r="X18" i="4" s="1"/>
  <c r="W17" i="4"/>
  <c r="V17" i="4"/>
  <c r="U17" i="4"/>
  <c r="T17" i="4"/>
  <c r="X17" i="4" s="1"/>
  <c r="W16" i="4"/>
  <c r="V16" i="4"/>
  <c r="U16" i="4"/>
  <c r="T16" i="4"/>
  <c r="X16" i="4" s="1"/>
  <c r="W15" i="4"/>
  <c r="V15" i="4"/>
  <c r="U15" i="4"/>
  <c r="T15" i="4"/>
  <c r="X15" i="4" s="1"/>
  <c r="W14" i="4"/>
  <c r="V14" i="4"/>
  <c r="U14" i="4"/>
  <c r="T14" i="4"/>
  <c r="X14" i="4" s="1"/>
  <c r="W13" i="4"/>
  <c r="V13" i="4"/>
  <c r="U13" i="4"/>
  <c r="T13" i="4"/>
  <c r="X13" i="4" s="1"/>
  <c r="W12" i="4"/>
  <c r="V12" i="4"/>
  <c r="U12" i="4"/>
  <c r="T12" i="4"/>
  <c r="X12" i="4" s="1"/>
  <c r="W10" i="4"/>
  <c r="V10" i="4"/>
  <c r="U10" i="4"/>
  <c r="T10" i="4"/>
  <c r="X10" i="4" s="1"/>
  <c r="W9" i="4"/>
  <c r="V9" i="4"/>
  <c r="U9" i="4"/>
  <c r="T9" i="4"/>
  <c r="X9" i="4" s="1"/>
  <c r="W11" i="4"/>
  <c r="V11" i="4"/>
  <c r="U11" i="4"/>
  <c r="T11" i="4"/>
  <c r="X11" i="4" s="1"/>
  <c r="W7" i="4"/>
  <c r="V7" i="4"/>
  <c r="U7" i="4"/>
  <c r="T7" i="4"/>
  <c r="X7" i="4" s="1"/>
  <c r="W6" i="4"/>
  <c r="V6" i="4"/>
  <c r="U6" i="4"/>
  <c r="T6" i="4"/>
  <c r="X6" i="4" s="1"/>
  <c r="W8" i="4"/>
  <c r="V8" i="4"/>
  <c r="U8" i="4"/>
  <c r="T8" i="4"/>
  <c r="X8" i="4" s="1"/>
  <c r="W5" i="4"/>
  <c r="V5" i="4"/>
  <c r="U5" i="4"/>
  <c r="T5" i="4"/>
  <c r="X5" i="4" s="1"/>
  <c r="W23" i="3"/>
  <c r="V23" i="3"/>
  <c r="U23" i="3"/>
  <c r="T23" i="3"/>
  <c r="W17" i="3"/>
  <c r="V17" i="3"/>
  <c r="U17" i="3"/>
  <c r="T17" i="3"/>
  <c r="W27" i="3"/>
  <c r="V27" i="3"/>
  <c r="U27" i="3"/>
  <c r="T27" i="3"/>
  <c r="W22" i="3"/>
  <c r="V22" i="3"/>
  <c r="U22" i="3"/>
  <c r="T22" i="3"/>
  <c r="W12" i="3"/>
  <c r="V12" i="3"/>
  <c r="U12" i="3"/>
  <c r="T12" i="3"/>
  <c r="W15" i="3"/>
  <c r="V15" i="3"/>
  <c r="U15" i="3"/>
  <c r="T15" i="3"/>
  <c r="W25" i="3"/>
  <c r="V25" i="3"/>
  <c r="U25" i="3"/>
  <c r="T25" i="3"/>
  <c r="W34" i="3"/>
  <c r="V34" i="3"/>
  <c r="U34" i="3"/>
  <c r="T34" i="3"/>
  <c r="W24" i="3"/>
  <c r="V24" i="3"/>
  <c r="U24" i="3"/>
  <c r="T24" i="3"/>
  <c r="W21" i="3"/>
  <c r="V21" i="3"/>
  <c r="U21" i="3"/>
  <c r="T21" i="3"/>
  <c r="W20" i="3"/>
  <c r="V20" i="3"/>
  <c r="U20" i="3"/>
  <c r="T20" i="3"/>
  <c r="W33" i="3"/>
  <c r="V33" i="3"/>
  <c r="U33" i="3"/>
  <c r="T33" i="3"/>
  <c r="W6" i="3"/>
  <c r="V6" i="3"/>
  <c r="U6" i="3"/>
  <c r="T6" i="3"/>
  <c r="W14" i="3"/>
  <c r="V14" i="3"/>
  <c r="U14" i="3"/>
  <c r="T14" i="3"/>
  <c r="W28" i="3"/>
  <c r="V28" i="3"/>
  <c r="U28" i="3"/>
  <c r="T28" i="3"/>
  <c r="W11" i="3"/>
  <c r="V11" i="3"/>
  <c r="U11" i="3"/>
  <c r="T11" i="3"/>
  <c r="W18" i="3"/>
  <c r="V18" i="3"/>
  <c r="U18" i="3"/>
  <c r="T18" i="3"/>
  <c r="W26" i="3"/>
  <c r="V26" i="3"/>
  <c r="U26" i="3"/>
  <c r="T26" i="3"/>
  <c r="W19" i="3"/>
  <c r="V19" i="3"/>
  <c r="U19" i="3"/>
  <c r="T19" i="3"/>
  <c r="W16" i="3"/>
  <c r="V16" i="3"/>
  <c r="U16" i="3"/>
  <c r="T16" i="3"/>
  <c r="W13" i="3"/>
  <c r="V13" i="3"/>
  <c r="U13" i="3"/>
  <c r="T13" i="3"/>
  <c r="W10" i="3"/>
  <c r="V10" i="3"/>
  <c r="U10" i="3"/>
  <c r="T10" i="3"/>
  <c r="W30" i="3"/>
  <c r="V30" i="3"/>
  <c r="U30" i="3"/>
  <c r="T30" i="3"/>
  <c r="W29" i="3"/>
  <c r="V29" i="3"/>
  <c r="U29" i="3"/>
  <c r="T29" i="3"/>
  <c r="W32" i="3"/>
  <c r="V32" i="3"/>
  <c r="U32" i="3"/>
  <c r="T32" i="3"/>
  <c r="W31" i="3"/>
  <c r="V31" i="3"/>
  <c r="U31" i="3"/>
  <c r="T31" i="3"/>
  <c r="W9" i="3"/>
  <c r="V9" i="3"/>
  <c r="U9" i="3"/>
  <c r="T9" i="3"/>
  <c r="W5" i="3"/>
  <c r="V5" i="3"/>
  <c r="U5" i="3"/>
  <c r="T5" i="3"/>
  <c r="W7" i="3"/>
  <c r="V7" i="3"/>
  <c r="U7" i="3"/>
  <c r="T7" i="3"/>
  <c r="W8" i="3"/>
  <c r="V8" i="3"/>
  <c r="U8" i="3"/>
  <c r="T8" i="3"/>
  <c r="T7" i="2"/>
  <c r="U7" i="2"/>
  <c r="V7" i="2"/>
  <c r="W7" i="2"/>
  <c r="T8" i="2"/>
  <c r="U8" i="2"/>
  <c r="V8" i="2"/>
  <c r="W8" i="2"/>
  <c r="X8" i="2"/>
  <c r="T9" i="2"/>
  <c r="U9" i="2"/>
  <c r="V9" i="2"/>
  <c r="W9" i="2"/>
  <c r="T10" i="2"/>
  <c r="U10" i="2"/>
  <c r="V10" i="2"/>
  <c r="W10" i="2"/>
  <c r="T11" i="2"/>
  <c r="U11" i="2"/>
  <c r="V11" i="2"/>
  <c r="W11" i="2"/>
  <c r="T12" i="2"/>
  <c r="X12" i="2" s="1"/>
  <c r="U12" i="2"/>
  <c r="V12" i="2"/>
  <c r="W12" i="2"/>
  <c r="T13" i="2"/>
  <c r="U13" i="2"/>
  <c r="X13" i="2" s="1"/>
  <c r="V13" i="2"/>
  <c r="W13" i="2"/>
  <c r="T14" i="2"/>
  <c r="U14" i="2"/>
  <c r="X14" i="2" s="1"/>
  <c r="V14" i="2"/>
  <c r="W14" i="2"/>
  <c r="T15" i="2"/>
  <c r="U15" i="2"/>
  <c r="V15" i="2"/>
  <c r="W15" i="2"/>
  <c r="T16" i="2"/>
  <c r="U16" i="2"/>
  <c r="X16" i="2" s="1"/>
  <c r="V16" i="2"/>
  <c r="W16" i="2"/>
  <c r="T17" i="2"/>
  <c r="U17" i="2"/>
  <c r="V17" i="2"/>
  <c r="W17" i="2"/>
  <c r="T18" i="2"/>
  <c r="U18" i="2"/>
  <c r="V18" i="2"/>
  <c r="W18" i="2"/>
  <c r="T19" i="2"/>
  <c r="U19" i="2"/>
  <c r="V19" i="2"/>
  <c r="W19" i="2"/>
  <c r="T20" i="2"/>
  <c r="U20" i="2"/>
  <c r="V20" i="2"/>
  <c r="W20" i="2"/>
  <c r="T21" i="2"/>
  <c r="U21" i="2"/>
  <c r="V21" i="2"/>
  <c r="W21" i="2"/>
  <c r="T22" i="2"/>
  <c r="U22" i="2"/>
  <c r="V22" i="2"/>
  <c r="W22" i="2"/>
  <c r="T23" i="2"/>
  <c r="U23" i="2"/>
  <c r="V23" i="2"/>
  <c r="W23" i="2"/>
  <c r="T24" i="2"/>
  <c r="U24" i="2"/>
  <c r="X24" i="2" s="1"/>
  <c r="V24" i="2"/>
  <c r="W24" i="2"/>
  <c r="T25" i="2"/>
  <c r="U25" i="2"/>
  <c r="V25" i="2"/>
  <c r="W25" i="2"/>
  <c r="T26" i="2"/>
  <c r="U26" i="2"/>
  <c r="V26" i="2"/>
  <c r="W26" i="2"/>
  <c r="T27" i="2"/>
  <c r="U27" i="2"/>
  <c r="V27" i="2"/>
  <c r="W27" i="2"/>
  <c r="T28" i="2"/>
  <c r="U28" i="2"/>
  <c r="V28" i="2"/>
  <c r="W28" i="2"/>
  <c r="T29" i="2"/>
  <c r="U29" i="2"/>
  <c r="V29" i="2"/>
  <c r="W29" i="2"/>
  <c r="T30" i="2"/>
  <c r="U30" i="2"/>
  <c r="V30" i="2"/>
  <c r="W30" i="2"/>
  <c r="T31" i="2"/>
  <c r="U31" i="2"/>
  <c r="V31" i="2"/>
  <c r="W31" i="2"/>
  <c r="T32" i="2"/>
  <c r="X32" i="2" s="1"/>
  <c r="U32" i="2"/>
  <c r="V32" i="2"/>
  <c r="W32" i="2"/>
  <c r="T33" i="2"/>
  <c r="U33" i="2"/>
  <c r="V33" i="2"/>
  <c r="W33" i="2"/>
  <c r="T34" i="2"/>
  <c r="U34" i="2"/>
  <c r="V34" i="2"/>
  <c r="W34" i="2"/>
  <c r="W6" i="2"/>
  <c r="V6" i="2"/>
  <c r="U6" i="2"/>
  <c r="T6" i="2"/>
  <c r="W5" i="2"/>
  <c r="V5" i="2"/>
  <c r="U5" i="2"/>
  <c r="T5" i="2"/>
  <c r="T39" i="5" l="1"/>
  <c r="X5" i="2"/>
  <c r="U11" i="5"/>
  <c r="U39" i="5"/>
  <c r="V11" i="5"/>
  <c r="V39" i="5"/>
  <c r="X30" i="2"/>
  <c r="X6" i="2"/>
  <c r="U18" i="5"/>
  <c r="U25" i="5"/>
  <c r="X29" i="2"/>
  <c r="X26" i="2"/>
  <c r="X24" i="4"/>
  <c r="T32" i="5"/>
  <c r="X20" i="2"/>
  <c r="V32" i="5"/>
  <c r="X28" i="2"/>
  <c r="X25" i="2"/>
  <c r="W32" i="5"/>
  <c r="X10" i="2"/>
  <c r="X9" i="2"/>
  <c r="X22" i="2"/>
  <c r="X21" i="2"/>
  <c r="X7" i="2"/>
  <c r="X34" i="2"/>
  <c r="X33" i="2"/>
  <c r="X18" i="2"/>
  <c r="X17" i="2"/>
  <c r="X31" i="2"/>
  <c r="X27" i="2"/>
  <c r="X23" i="2"/>
  <c r="X19" i="2"/>
  <c r="X15" i="2"/>
  <c r="X11" i="2"/>
  <c r="X5" i="5"/>
  <c r="X12" i="5"/>
  <c r="X6" i="5"/>
  <c r="X7" i="5"/>
  <c r="X8" i="5"/>
  <c r="T18" i="5"/>
  <c r="T11" i="5"/>
  <c r="X26" i="5"/>
  <c r="X13" i="5"/>
  <c r="X19" i="5"/>
  <c r="X27" i="5"/>
  <c r="X14" i="5"/>
  <c r="X20" i="5"/>
  <c r="X28" i="5"/>
  <c r="X21" i="5"/>
  <c r="X15" i="5"/>
  <c r="X29" i="5"/>
  <c r="X33" i="5"/>
  <c r="X34" i="5"/>
  <c r="X22" i="5"/>
  <c r="X23" i="5"/>
  <c r="X35" i="5"/>
  <c r="X36" i="5"/>
  <c r="X16" i="5"/>
  <c r="X24" i="5"/>
  <c r="X17" i="5"/>
  <c r="X30" i="5"/>
  <c r="X31" i="5"/>
  <c r="X9" i="5"/>
  <c r="X10" i="5"/>
  <c r="X37" i="5"/>
  <c r="X38" i="5"/>
  <c r="X8" i="3"/>
  <c r="X7" i="3"/>
  <c r="X5" i="3"/>
  <c r="X9" i="3"/>
  <c r="X31" i="3"/>
  <c r="X32" i="3"/>
  <c r="X29" i="3"/>
  <c r="X30" i="3"/>
  <c r="X10" i="3"/>
  <c r="X13" i="3"/>
  <c r="X16" i="3"/>
  <c r="X19" i="3"/>
  <c r="X26" i="3"/>
  <c r="X18" i="3"/>
  <c r="X11" i="3"/>
  <c r="X28" i="3"/>
  <c r="X14" i="3"/>
  <c r="X6" i="3"/>
  <c r="X33" i="3"/>
  <c r="X20" i="3"/>
  <c r="X21" i="3"/>
  <c r="X24" i="3"/>
  <c r="X34" i="3"/>
  <c r="X25" i="3"/>
  <c r="X15" i="3"/>
  <c r="X12" i="3"/>
  <c r="X22" i="3"/>
  <c r="X27" i="3"/>
  <c r="X17" i="3"/>
  <c r="X23" i="3"/>
  <c r="X39" i="5" l="1"/>
  <c r="X25" i="5"/>
  <c r="X32" i="5"/>
  <c r="X18" i="5"/>
  <c r="X11" i="5"/>
  <c r="P19" i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T4" i="1" l="1"/>
  <c r="T12" i="1"/>
  <c r="T8" i="1"/>
  <c r="S8" i="1"/>
  <c r="Q4" i="1"/>
  <c r="Q8" i="1"/>
  <c r="Q12" i="1"/>
  <c r="R8" i="1"/>
  <c r="R12" i="1"/>
  <c r="R4" i="1"/>
  <c r="U4" i="1" s="1"/>
  <c r="S12" i="1"/>
  <c r="S4" i="1"/>
  <c r="R16" i="1"/>
  <c r="T16" i="1"/>
  <c r="Q16" i="1"/>
  <c r="S16" i="1"/>
  <c r="U8" i="1" l="1"/>
  <c r="U12" i="1"/>
  <c r="U16" i="1"/>
  <c r="P123" i="1"/>
  <c r="O123" i="1"/>
  <c r="N123" i="1"/>
  <c r="M123" i="1"/>
  <c r="P122" i="1"/>
  <c r="O122" i="1"/>
  <c r="N122" i="1"/>
  <c r="M122" i="1"/>
  <c r="P121" i="1"/>
  <c r="O121" i="1"/>
  <c r="N121" i="1"/>
  <c r="M121" i="1"/>
  <c r="P120" i="1"/>
  <c r="O120" i="1"/>
  <c r="N120" i="1"/>
  <c r="M120" i="1"/>
  <c r="P119" i="1"/>
  <c r="O119" i="1"/>
  <c r="N119" i="1"/>
  <c r="M119" i="1"/>
  <c r="P118" i="1"/>
  <c r="O118" i="1"/>
  <c r="N118" i="1"/>
  <c r="M118" i="1"/>
  <c r="P117" i="1"/>
  <c r="O117" i="1"/>
  <c r="N117" i="1"/>
  <c r="M117" i="1"/>
  <c r="P116" i="1"/>
  <c r="O116" i="1"/>
  <c r="N116" i="1"/>
  <c r="M116" i="1"/>
  <c r="P115" i="1"/>
  <c r="O115" i="1"/>
  <c r="N115" i="1"/>
  <c r="M115" i="1"/>
  <c r="P114" i="1"/>
  <c r="O114" i="1"/>
  <c r="N114" i="1"/>
  <c r="M114" i="1"/>
  <c r="P113" i="1"/>
  <c r="O113" i="1"/>
  <c r="N113" i="1"/>
  <c r="M113" i="1"/>
  <c r="P112" i="1"/>
  <c r="O112" i="1"/>
  <c r="N112" i="1"/>
  <c r="M112" i="1"/>
  <c r="P111" i="1"/>
  <c r="O111" i="1"/>
  <c r="N111" i="1"/>
  <c r="M111" i="1"/>
  <c r="P110" i="1"/>
  <c r="O110" i="1"/>
  <c r="N110" i="1"/>
  <c r="M110" i="1"/>
  <c r="P109" i="1"/>
  <c r="O109" i="1"/>
  <c r="N109" i="1"/>
  <c r="M109" i="1"/>
  <c r="P108" i="1"/>
  <c r="O108" i="1"/>
  <c r="N108" i="1"/>
  <c r="M108" i="1"/>
  <c r="P107" i="1"/>
  <c r="O107" i="1"/>
  <c r="N107" i="1"/>
  <c r="M107" i="1"/>
  <c r="P106" i="1"/>
  <c r="O106" i="1"/>
  <c r="N106" i="1"/>
  <c r="M106" i="1"/>
  <c r="P105" i="1"/>
  <c r="O105" i="1"/>
  <c r="N105" i="1"/>
  <c r="M105" i="1"/>
  <c r="P104" i="1"/>
  <c r="O104" i="1"/>
  <c r="N104" i="1"/>
  <c r="M104" i="1"/>
  <c r="P103" i="1"/>
  <c r="O103" i="1"/>
  <c r="N103" i="1"/>
  <c r="M103" i="1"/>
  <c r="P102" i="1"/>
  <c r="O102" i="1"/>
  <c r="N102" i="1"/>
  <c r="M102" i="1"/>
  <c r="P101" i="1"/>
  <c r="O101" i="1"/>
  <c r="N101" i="1"/>
  <c r="M101" i="1"/>
  <c r="P100" i="1"/>
  <c r="O100" i="1"/>
  <c r="N100" i="1"/>
  <c r="M100" i="1"/>
  <c r="P99" i="1"/>
  <c r="O99" i="1"/>
  <c r="N99" i="1"/>
  <c r="M99" i="1"/>
  <c r="P98" i="1"/>
  <c r="O98" i="1"/>
  <c r="N98" i="1"/>
  <c r="M98" i="1"/>
  <c r="P97" i="1"/>
  <c r="O97" i="1"/>
  <c r="N97" i="1"/>
  <c r="M97" i="1"/>
  <c r="P96" i="1"/>
  <c r="O96" i="1"/>
  <c r="N96" i="1"/>
  <c r="M96" i="1"/>
  <c r="P95" i="1"/>
  <c r="O95" i="1"/>
  <c r="N95" i="1"/>
  <c r="M95" i="1"/>
  <c r="P94" i="1"/>
  <c r="O94" i="1"/>
  <c r="N94" i="1"/>
  <c r="M94" i="1"/>
  <c r="P93" i="1"/>
  <c r="O93" i="1"/>
  <c r="N93" i="1"/>
  <c r="M93" i="1"/>
  <c r="P92" i="1"/>
  <c r="O92" i="1"/>
  <c r="N92" i="1"/>
  <c r="M92" i="1"/>
  <c r="P91" i="1"/>
  <c r="O91" i="1"/>
  <c r="N91" i="1"/>
  <c r="M91" i="1"/>
  <c r="P90" i="1"/>
  <c r="O90" i="1"/>
  <c r="N90" i="1"/>
  <c r="M90" i="1"/>
  <c r="P89" i="1"/>
  <c r="O89" i="1"/>
  <c r="N89" i="1"/>
  <c r="M89" i="1"/>
  <c r="P88" i="1"/>
  <c r="O88" i="1"/>
  <c r="N88" i="1"/>
  <c r="M88" i="1"/>
  <c r="P87" i="1"/>
  <c r="O87" i="1"/>
  <c r="N87" i="1"/>
  <c r="M87" i="1"/>
  <c r="P86" i="1"/>
  <c r="O86" i="1"/>
  <c r="N86" i="1"/>
  <c r="M86" i="1"/>
  <c r="P85" i="1"/>
  <c r="O85" i="1"/>
  <c r="N85" i="1"/>
  <c r="M85" i="1"/>
  <c r="P84" i="1"/>
  <c r="O84" i="1"/>
  <c r="N84" i="1"/>
  <c r="M84" i="1"/>
  <c r="P83" i="1"/>
  <c r="O83" i="1"/>
  <c r="N83" i="1"/>
  <c r="M83" i="1"/>
  <c r="P82" i="1"/>
  <c r="O82" i="1"/>
  <c r="N82" i="1"/>
  <c r="M82" i="1"/>
  <c r="P81" i="1"/>
  <c r="O81" i="1"/>
  <c r="N81" i="1"/>
  <c r="M81" i="1"/>
  <c r="P80" i="1"/>
  <c r="O80" i="1"/>
  <c r="N80" i="1"/>
  <c r="M80" i="1"/>
  <c r="P79" i="1"/>
  <c r="O79" i="1"/>
  <c r="N79" i="1"/>
  <c r="M79" i="1"/>
  <c r="P78" i="1"/>
  <c r="O78" i="1"/>
  <c r="N78" i="1"/>
  <c r="M78" i="1"/>
  <c r="P77" i="1"/>
  <c r="O77" i="1"/>
  <c r="N77" i="1"/>
  <c r="M77" i="1"/>
  <c r="P76" i="1"/>
  <c r="O76" i="1"/>
  <c r="N76" i="1"/>
  <c r="M76" i="1"/>
  <c r="P75" i="1"/>
  <c r="O75" i="1"/>
  <c r="N75" i="1"/>
  <c r="M75" i="1"/>
  <c r="P74" i="1"/>
  <c r="O74" i="1"/>
  <c r="N74" i="1"/>
  <c r="M74" i="1"/>
  <c r="P73" i="1"/>
  <c r="O73" i="1"/>
  <c r="N73" i="1"/>
  <c r="M73" i="1"/>
  <c r="P72" i="1"/>
  <c r="O72" i="1"/>
  <c r="N72" i="1"/>
  <c r="M72" i="1"/>
  <c r="P71" i="1"/>
  <c r="O71" i="1"/>
  <c r="N71" i="1"/>
  <c r="M71" i="1"/>
  <c r="P70" i="1"/>
  <c r="O70" i="1"/>
  <c r="N70" i="1"/>
  <c r="M70" i="1"/>
  <c r="P69" i="1"/>
  <c r="O69" i="1"/>
  <c r="N69" i="1"/>
  <c r="M69" i="1"/>
  <c r="P68" i="1"/>
  <c r="O68" i="1"/>
  <c r="N68" i="1"/>
  <c r="M68" i="1"/>
  <c r="P67" i="1"/>
  <c r="O67" i="1"/>
  <c r="N67" i="1"/>
  <c r="M67" i="1"/>
  <c r="P66" i="1"/>
  <c r="O66" i="1"/>
  <c r="N66" i="1"/>
  <c r="M66" i="1"/>
  <c r="P65" i="1"/>
  <c r="O65" i="1"/>
  <c r="N65" i="1"/>
  <c r="M65" i="1"/>
  <c r="P64" i="1"/>
  <c r="O64" i="1"/>
  <c r="N64" i="1"/>
  <c r="M64" i="1"/>
  <c r="P63" i="1"/>
  <c r="O63" i="1"/>
  <c r="N63" i="1"/>
  <c r="M63" i="1"/>
  <c r="P62" i="1"/>
  <c r="O62" i="1"/>
  <c r="N62" i="1"/>
  <c r="M62" i="1"/>
  <c r="P61" i="1"/>
  <c r="O61" i="1"/>
  <c r="N61" i="1"/>
  <c r="M61" i="1"/>
  <c r="P60" i="1"/>
  <c r="O60" i="1"/>
  <c r="N60" i="1"/>
  <c r="M60" i="1"/>
  <c r="P59" i="1"/>
  <c r="O59" i="1"/>
  <c r="N59" i="1"/>
  <c r="M59" i="1"/>
  <c r="P58" i="1"/>
  <c r="O58" i="1"/>
  <c r="N58" i="1"/>
  <c r="M58" i="1"/>
  <c r="P57" i="1"/>
  <c r="O57" i="1"/>
  <c r="N57" i="1"/>
  <c r="M57" i="1"/>
  <c r="P56" i="1"/>
  <c r="O56" i="1"/>
  <c r="N56" i="1"/>
  <c r="M56" i="1"/>
  <c r="Q56" i="1" s="1"/>
  <c r="P55" i="1"/>
  <c r="O55" i="1"/>
  <c r="N55" i="1"/>
  <c r="M55" i="1"/>
  <c r="P54" i="1"/>
  <c r="O54" i="1"/>
  <c r="N54" i="1"/>
  <c r="M54" i="1"/>
  <c r="P53" i="1"/>
  <c r="O53" i="1"/>
  <c r="N53" i="1"/>
  <c r="M53" i="1"/>
  <c r="P52" i="1"/>
  <c r="O52" i="1"/>
  <c r="N52" i="1"/>
  <c r="M52" i="1"/>
  <c r="P51" i="1"/>
  <c r="O51" i="1"/>
  <c r="N51" i="1"/>
  <c r="M51" i="1"/>
  <c r="P50" i="1"/>
  <c r="O50" i="1"/>
  <c r="N50" i="1"/>
  <c r="M50" i="1"/>
  <c r="P49" i="1"/>
  <c r="O49" i="1"/>
  <c r="N49" i="1"/>
  <c r="M49" i="1"/>
  <c r="P48" i="1"/>
  <c r="O48" i="1"/>
  <c r="N48" i="1"/>
  <c r="M48" i="1"/>
  <c r="P47" i="1"/>
  <c r="O47" i="1"/>
  <c r="N47" i="1"/>
  <c r="M47" i="1"/>
  <c r="P46" i="1"/>
  <c r="O46" i="1"/>
  <c r="N46" i="1"/>
  <c r="M46" i="1"/>
  <c r="P45" i="1"/>
  <c r="O45" i="1"/>
  <c r="N45" i="1"/>
  <c r="M45" i="1"/>
  <c r="P44" i="1"/>
  <c r="O44" i="1"/>
  <c r="N44" i="1"/>
  <c r="M44" i="1"/>
  <c r="P43" i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Q36" i="1" l="1"/>
  <c r="R36" i="1"/>
  <c r="R56" i="1"/>
  <c r="S36" i="1"/>
  <c r="S56" i="1"/>
  <c r="T36" i="1"/>
  <c r="T56" i="1"/>
  <c r="U36" i="1"/>
  <c r="U56" i="1"/>
  <c r="T20" i="1"/>
  <c r="R24" i="1"/>
  <c r="Q20" i="1"/>
  <c r="S20" i="1"/>
  <c r="Q24" i="1"/>
  <c r="S24" i="1"/>
  <c r="Q28" i="1"/>
  <c r="S28" i="1"/>
  <c r="Q32" i="1"/>
  <c r="S32" i="1"/>
  <c r="Q40" i="1"/>
  <c r="S40" i="1"/>
  <c r="Q44" i="1"/>
  <c r="U44" i="1" s="1"/>
  <c r="S44" i="1"/>
  <c r="Q48" i="1"/>
  <c r="S48" i="1"/>
  <c r="Q52" i="1"/>
  <c r="S52" i="1"/>
  <c r="Q60" i="1"/>
  <c r="S60" i="1"/>
  <c r="Q64" i="1"/>
  <c r="S64" i="1"/>
  <c r="Q68" i="1"/>
  <c r="S68" i="1"/>
  <c r="Q72" i="1"/>
  <c r="U72" i="1" s="1"/>
  <c r="S72" i="1"/>
  <c r="Q76" i="1"/>
  <c r="U76" i="1" s="1"/>
  <c r="S76" i="1"/>
  <c r="Q80" i="1"/>
  <c r="S80" i="1"/>
  <c r="Q84" i="1"/>
  <c r="S84" i="1"/>
  <c r="Q88" i="1"/>
  <c r="U88" i="1" s="1"/>
  <c r="S88" i="1"/>
  <c r="Q92" i="1"/>
  <c r="S92" i="1"/>
  <c r="Q96" i="1"/>
  <c r="U96" i="1" s="1"/>
  <c r="S96" i="1"/>
  <c r="Q104" i="1"/>
  <c r="S104" i="1"/>
  <c r="Q108" i="1"/>
  <c r="S108" i="1"/>
  <c r="Q112" i="1"/>
  <c r="S112" i="1"/>
  <c r="Q116" i="1"/>
  <c r="S116" i="1"/>
  <c r="Q120" i="1"/>
  <c r="S120" i="1"/>
  <c r="R20" i="1"/>
  <c r="T24" i="1"/>
  <c r="R28" i="1"/>
  <c r="U28" i="1" s="1"/>
  <c r="T28" i="1"/>
  <c r="R32" i="1"/>
  <c r="T32" i="1"/>
  <c r="R40" i="1"/>
  <c r="T40" i="1"/>
  <c r="R44" i="1"/>
  <c r="T44" i="1"/>
  <c r="R48" i="1"/>
  <c r="T48" i="1"/>
  <c r="R52" i="1"/>
  <c r="U52" i="1" s="1"/>
  <c r="T52" i="1"/>
  <c r="R60" i="1"/>
  <c r="T60" i="1"/>
  <c r="R64" i="1"/>
  <c r="T64" i="1"/>
  <c r="R68" i="1"/>
  <c r="T68" i="1"/>
  <c r="R72" i="1"/>
  <c r="T72" i="1"/>
  <c r="R76" i="1"/>
  <c r="T76" i="1"/>
  <c r="R80" i="1"/>
  <c r="U80" i="1" s="1"/>
  <c r="T80" i="1"/>
  <c r="R84" i="1"/>
  <c r="U84" i="1" s="1"/>
  <c r="T84" i="1"/>
  <c r="R88" i="1"/>
  <c r="T88" i="1"/>
  <c r="R92" i="1"/>
  <c r="T92" i="1"/>
  <c r="R96" i="1"/>
  <c r="T96" i="1"/>
  <c r="R104" i="1"/>
  <c r="T104" i="1"/>
  <c r="R108" i="1"/>
  <c r="T108" i="1"/>
  <c r="R112" i="1"/>
  <c r="U112" i="1" s="1"/>
  <c r="T112" i="1"/>
  <c r="R116" i="1"/>
  <c r="T116" i="1"/>
  <c r="R120" i="1"/>
  <c r="T120" i="1"/>
  <c r="Q100" i="1"/>
  <c r="S100" i="1"/>
  <c r="R100" i="1"/>
  <c r="T100" i="1"/>
  <c r="U116" i="1"/>
  <c r="U108" i="1"/>
  <c r="U64" i="1"/>
  <c r="U40" i="1"/>
  <c r="U32" i="1"/>
  <c r="U24" i="1"/>
  <c r="U68" i="1" l="1"/>
  <c r="U48" i="1"/>
  <c r="U120" i="1"/>
  <c r="U104" i="1"/>
  <c r="U92" i="1"/>
  <c r="U60" i="1"/>
  <c r="U20" i="1"/>
  <c r="U10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達三</author>
    <author>Tatsu</author>
  </authors>
  <commentList>
    <comment ref="A1" authorId="0" shapeId="0" xr:uid="{89E98F49-77D3-4878-8867-74C89043C64F}">
      <text>
        <r>
          <rPr>
            <b/>
            <sz val="11"/>
            <color indexed="10"/>
            <rFont val="ＭＳ Ｐゴシック"/>
            <family val="3"/>
            <charset val="128"/>
          </rPr>
          <t>「No」 を入力する列で、１からの連続番号とし人数は氏名の
列で制限するので番号の数は沢山あっても関係ありません。
「A1」セルで右クリックするとダイアログボックスを表示します。</t>
        </r>
      </text>
    </comment>
    <comment ref="B1" authorId="1" shapeId="0" xr:uid="{9552ECEA-E55D-4366-B1E6-AFE0D5882F2F}">
      <text>
        <r>
          <rPr>
            <b/>
            <sz val="11"/>
            <color indexed="10"/>
            <rFont val="ＭＳ Ｐゴシック"/>
            <family val="3"/>
            <charset val="128"/>
          </rPr>
          <t>「GN」 を入力する列です。</t>
        </r>
      </text>
    </comment>
    <comment ref="C1" authorId="1" shapeId="0" xr:uid="{0D60A252-9B64-4A51-99E1-BA1736FCD7EB}">
      <text>
        <r>
          <rPr>
            <b/>
            <sz val="11"/>
            <color indexed="10"/>
            <rFont val="ＭＳ Ｐゴシック"/>
            <family val="3"/>
            <charset val="128"/>
          </rPr>
          <t>「Start Hole」 を入力する列です。
「集計入力データ」シートに取り込む場合は
空白とし入力されていても無視します。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D1" authorId="1" shapeId="0" xr:uid="{7468EFB4-9757-416D-B32B-5452CEC5CD55}">
      <text>
        <r>
          <rPr>
            <b/>
            <sz val="11"/>
            <color indexed="10"/>
            <rFont val="ＭＳ Ｐゴシック"/>
            <family val="3"/>
            <charset val="128"/>
          </rPr>
          <t>「氏名」を入力する列です。
「範囲取り込み」をする場合は
この列でドラッグしてください。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D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4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5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5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6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6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sharedStrings.xml><?xml version="1.0" encoding="utf-8"?>
<sst xmlns="http://schemas.openxmlformats.org/spreadsheetml/2006/main" count="474" uniqueCount="136">
  <si>
    <t>グラウンド・ゴルフデータ全打数表</t>
    <rPh sb="12" eb="13">
      <t>ゼン</t>
    </rPh>
    <rPh sb="13" eb="15">
      <t>ダスウ</t>
    </rPh>
    <phoneticPr fontId="3"/>
  </si>
  <si>
    <t>競技大会：</t>
    <rPh sb="0" eb="2">
      <t>キョウギ</t>
    </rPh>
    <rPh sb="2" eb="4">
      <t>タイカイ</t>
    </rPh>
    <phoneticPr fontId="3"/>
  </si>
  <si>
    <t>No</t>
    <phoneticPr fontId="3"/>
  </si>
  <si>
    <t>GN</t>
    <phoneticPr fontId="3"/>
  </si>
  <si>
    <t>氏　名</t>
    <rPh sb="0" eb="1">
      <t>シ</t>
    </rPh>
    <rPh sb="2" eb="3">
      <t>メイ</t>
    </rPh>
    <phoneticPr fontId="3"/>
  </si>
  <si>
    <t>実打</t>
    <rPh sb="0" eb="1">
      <t>ジツ</t>
    </rPh>
    <rPh sb="1" eb="2">
      <t>ダ</t>
    </rPh>
    <phoneticPr fontId="0"/>
  </si>
  <si>
    <t>H1</t>
    <phoneticPr fontId="0"/>
  </si>
  <si>
    <t>２打</t>
    <rPh sb="1" eb="2">
      <t>ダ</t>
    </rPh>
    <phoneticPr fontId="0"/>
  </si>
  <si>
    <t>３打</t>
    <rPh sb="1" eb="2">
      <t>ダ</t>
    </rPh>
    <phoneticPr fontId="0"/>
  </si>
  <si>
    <t>実打
計</t>
    <rPh sb="0" eb="1">
      <t>ジツ</t>
    </rPh>
    <rPh sb="1" eb="2">
      <t>ダ</t>
    </rPh>
    <rPh sb="3" eb="4">
      <t>ケイ</t>
    </rPh>
    <phoneticPr fontId="3"/>
  </si>
  <si>
    <t>H1
計</t>
    <rPh sb="3" eb="4">
      <t>ケイ</t>
    </rPh>
    <phoneticPr fontId="3"/>
  </si>
  <si>
    <t>２打
計</t>
    <rPh sb="1" eb="2">
      <t>ダ</t>
    </rPh>
    <rPh sb="3" eb="4">
      <t>ケイ</t>
    </rPh>
    <phoneticPr fontId="3"/>
  </si>
  <si>
    <t>３打
計</t>
    <rPh sb="1" eb="2">
      <t>ダ</t>
    </rPh>
    <rPh sb="3" eb="4">
      <t>ケイ</t>
    </rPh>
    <phoneticPr fontId="3"/>
  </si>
  <si>
    <t>合計</t>
    <rPh sb="0" eb="2">
      <t>ゴウケイ</t>
    </rPh>
    <phoneticPr fontId="3"/>
  </si>
  <si>
    <t>Start
Hole</t>
    <phoneticPr fontId="3"/>
  </si>
  <si>
    <t>グラウンド・ゴルフ集計データ</t>
    <rPh sb="9" eb="11">
      <t>シュウケイ</t>
    </rPh>
    <phoneticPr fontId="3"/>
  </si>
  <si>
    <t>1R</t>
    <phoneticPr fontId="3"/>
  </si>
  <si>
    <t>2R</t>
    <phoneticPr fontId="3"/>
  </si>
  <si>
    <t>3R</t>
    <phoneticPr fontId="3"/>
  </si>
  <si>
    <t>Total</t>
    <phoneticPr fontId="3"/>
  </si>
  <si>
    <t>ﾆｱ
ﾋﾟﾝ</t>
    <phoneticPr fontId="3"/>
  </si>
  <si>
    <t>順位</t>
    <rPh sb="0" eb="2">
      <t>ジュンイ</t>
    </rPh>
    <phoneticPr fontId="3"/>
  </si>
  <si>
    <t>実打</t>
    <rPh sb="0" eb="1">
      <t>ジツ</t>
    </rPh>
    <rPh sb="1" eb="2">
      <t>ダ</t>
    </rPh>
    <phoneticPr fontId="3"/>
  </si>
  <si>
    <t>H1</t>
    <phoneticPr fontId="3"/>
  </si>
  <si>
    <t>２打</t>
    <rPh sb="1" eb="2">
      <t>ダ</t>
    </rPh>
    <phoneticPr fontId="3"/>
  </si>
  <si>
    <t>３打</t>
    <rPh sb="1" eb="2">
      <t>ダ</t>
    </rPh>
    <phoneticPr fontId="3"/>
  </si>
  <si>
    <t>川岡　秀雄</t>
  </si>
  <si>
    <t>伊藤　紀江</t>
  </si>
  <si>
    <t>瀬山　秋子</t>
  </si>
  <si>
    <t>青木　真理子</t>
  </si>
  <si>
    <t>金子　芳美</t>
  </si>
  <si>
    <t>北村　千鶴子</t>
  </si>
  <si>
    <t>長谷川　悦雄</t>
  </si>
  <si>
    <t>木村　素子</t>
  </si>
  <si>
    <t>小泉　智亜子</t>
  </si>
  <si>
    <t>小林　昭子</t>
  </si>
  <si>
    <t>佐々木　英明</t>
  </si>
  <si>
    <t>澤辺　寿子</t>
  </si>
  <si>
    <t>神宮司　理沙</t>
  </si>
  <si>
    <t>山住　政人</t>
  </si>
  <si>
    <t>谷口　浜子</t>
  </si>
  <si>
    <t>辻井　美津子</t>
  </si>
  <si>
    <t>内山　恵美子</t>
  </si>
  <si>
    <t>中川　由加里</t>
  </si>
  <si>
    <t>中山　孝実</t>
  </si>
  <si>
    <t>夏川　智実</t>
  </si>
  <si>
    <t>石宗　和歌子</t>
  </si>
  <si>
    <t>浜崎　百合子</t>
  </si>
  <si>
    <t>平野　芳子</t>
  </si>
  <si>
    <t>藤木　真紀子</t>
  </si>
  <si>
    <t>淺岡　智宏</t>
  </si>
  <si>
    <t>野山　孝一</t>
  </si>
  <si>
    <t>松山　義之</t>
  </si>
  <si>
    <t>安田　由紀</t>
  </si>
  <si>
    <t>山本　秀子</t>
  </si>
  <si>
    <t>吉岡　由加里</t>
  </si>
  <si>
    <t>点数順集計表</t>
    <rPh sb="0" eb="2">
      <t>テンスウ</t>
    </rPh>
    <rPh sb="2" eb="3">
      <t>ジュン</t>
    </rPh>
    <rPh sb="3" eb="5">
      <t>シュウケイ</t>
    </rPh>
    <rPh sb="5" eb="6">
      <t>ヒョウ</t>
    </rPh>
    <phoneticPr fontId="3"/>
  </si>
  <si>
    <t>ホールインワン集計表</t>
    <rPh sb="7" eb="9">
      <t>シュウケイ</t>
    </rPh>
    <rPh sb="9" eb="10">
      <t>ヒョウ</t>
    </rPh>
    <phoneticPr fontId="3"/>
  </si>
  <si>
    <t>グループ別集計表</t>
    <rPh sb="4" eb="5">
      <t>ベツ</t>
    </rPh>
    <rPh sb="5" eb="7">
      <t>シュウケイ</t>
    </rPh>
    <rPh sb="7" eb="8">
      <t>ヒョウ</t>
    </rPh>
    <phoneticPr fontId="3"/>
  </si>
  <si>
    <t>小計</t>
  </si>
  <si>
    <t>＊＊＊＊＊ グループ別の小計順まとめリスト ＊＊＊＊＊</t>
  </si>
  <si>
    <t>グループ別のホールインワン順</t>
    <rPh sb="4" eb="5">
      <t>ベツ</t>
    </rPh>
    <rPh sb="13" eb="14">
      <t>ジュン</t>
    </rPh>
    <phoneticPr fontId="3"/>
  </si>
  <si>
    <t>4R</t>
    <phoneticPr fontId="3"/>
  </si>
  <si>
    <t>金子　芳美</t>
    <phoneticPr fontId="0"/>
  </si>
  <si>
    <t>北村　千鶴子</t>
    <phoneticPr fontId="0"/>
  </si>
  <si>
    <t>長谷川　悦雄</t>
    <phoneticPr fontId="0"/>
  </si>
  <si>
    <t>木村　素子</t>
    <phoneticPr fontId="0"/>
  </si>
  <si>
    <t>小泉　智亜子</t>
    <phoneticPr fontId="0"/>
  </si>
  <si>
    <t>小林　昭子</t>
    <phoneticPr fontId="0"/>
  </si>
  <si>
    <t>佐々木　英明</t>
    <phoneticPr fontId="0"/>
  </si>
  <si>
    <t>澤辺　寿子</t>
    <phoneticPr fontId="0"/>
  </si>
  <si>
    <t>神宮司　理沙</t>
    <phoneticPr fontId="0"/>
  </si>
  <si>
    <t>山住　政人</t>
    <phoneticPr fontId="0"/>
  </si>
  <si>
    <t>谷口　浜子</t>
    <phoneticPr fontId="0"/>
  </si>
  <si>
    <t>辻井　美津子</t>
    <phoneticPr fontId="0"/>
  </si>
  <si>
    <t>内山　恵美子</t>
    <phoneticPr fontId="0"/>
  </si>
  <si>
    <t>中川　由加里</t>
    <phoneticPr fontId="0"/>
  </si>
  <si>
    <t>中山　孝実</t>
    <phoneticPr fontId="0"/>
  </si>
  <si>
    <t>夏川　智実</t>
    <phoneticPr fontId="0"/>
  </si>
  <si>
    <t>石宗　和歌子</t>
    <phoneticPr fontId="0"/>
  </si>
  <si>
    <t>浜崎　百合子</t>
    <phoneticPr fontId="0"/>
  </si>
  <si>
    <t>平野　芳子</t>
    <phoneticPr fontId="0"/>
  </si>
  <si>
    <t>藤木　真紀子</t>
    <phoneticPr fontId="0"/>
  </si>
  <si>
    <t>淺岡　智宏</t>
    <phoneticPr fontId="0"/>
  </si>
  <si>
    <t>野山　孝一</t>
    <phoneticPr fontId="0"/>
  </si>
  <si>
    <t>松山　義之</t>
    <phoneticPr fontId="0"/>
  </si>
  <si>
    <t>安田　由紀</t>
    <phoneticPr fontId="0"/>
  </si>
  <si>
    <t>山本　秀子</t>
    <phoneticPr fontId="0"/>
  </si>
  <si>
    <t>吉岡　由加里</t>
    <phoneticPr fontId="0"/>
  </si>
  <si>
    <t>川岡　秀雄</t>
    <phoneticPr fontId="0"/>
  </si>
  <si>
    <t>伊藤　紀江</t>
    <phoneticPr fontId="0"/>
  </si>
  <si>
    <t>瀬山　秋子</t>
    <phoneticPr fontId="0"/>
  </si>
  <si>
    <t>青木　真理子</t>
    <phoneticPr fontId="0"/>
  </si>
  <si>
    <t>試合打切</t>
    <rPh sb="0" eb="2">
      <t>シアイ</t>
    </rPh>
    <rPh sb="2" eb="4">
      <t>ウチキ</t>
    </rPh>
    <phoneticPr fontId="3"/>
  </si>
  <si>
    <t>氏名</t>
    <rPh sb="0" eb="2">
      <t>シメイ</t>
    </rPh>
    <phoneticPr fontId="3"/>
  </si>
  <si>
    <t>ふりがな</t>
    <phoneticPr fontId="3"/>
  </si>
  <si>
    <t>あおきまりこ</t>
    <phoneticPr fontId="3" type="halfwidthKatakana"/>
  </si>
  <si>
    <t>あさおかともひろ</t>
    <phoneticPr fontId="3" type="halfwidthKatakana"/>
  </si>
  <si>
    <t>いしむねわかこ</t>
    <phoneticPr fontId="3" type="halfwidthKatakana"/>
  </si>
  <si>
    <t>いとうのりえ</t>
    <phoneticPr fontId="3" type="halfwidthKatakana"/>
  </si>
  <si>
    <t>うちやまえみこ</t>
    <phoneticPr fontId="3" type="halfwidthKatakana"/>
  </si>
  <si>
    <t>かねこよしみ</t>
    <phoneticPr fontId="3" type="halfwidthKatakana"/>
  </si>
  <si>
    <t>かわおかひでお</t>
    <phoneticPr fontId="3" type="halfwidthKatakana"/>
  </si>
  <si>
    <t>きたむらちづこ</t>
    <phoneticPr fontId="3" type="halfwidthKatakana"/>
  </si>
  <si>
    <t>きむらもとこ</t>
    <phoneticPr fontId="3" type="halfwidthKatakana"/>
  </si>
  <si>
    <t>こいずみちあこ</t>
    <phoneticPr fontId="3" type="halfwidthKatakana"/>
  </si>
  <si>
    <t>こばやししょうこ</t>
    <phoneticPr fontId="3" type="halfwidthKatakana"/>
  </si>
  <si>
    <t>ささきひであき</t>
    <phoneticPr fontId="3" type="halfwidthKatakana"/>
  </si>
  <si>
    <t>さわべひさこ</t>
    <phoneticPr fontId="3" type="halfwidthKatakana"/>
  </si>
  <si>
    <t>じんぐうじりさ</t>
    <phoneticPr fontId="3" type="halfwidthKatakana"/>
  </si>
  <si>
    <t>せやまあきこ</t>
    <phoneticPr fontId="3" type="halfwidthKatakana"/>
  </si>
  <si>
    <t>たにぐちはまご</t>
    <phoneticPr fontId="3" type="halfwidthKatakana"/>
  </si>
  <si>
    <t>つじいみつこ</t>
    <phoneticPr fontId="3" type="halfwidthKatakana"/>
  </si>
  <si>
    <t>なかがわゆかり</t>
    <phoneticPr fontId="3" type="halfwidthKatakana"/>
  </si>
  <si>
    <t>なかやまたかみ</t>
    <phoneticPr fontId="3" type="halfwidthKatakana"/>
  </si>
  <si>
    <t>なつかわともみ</t>
    <phoneticPr fontId="3" type="halfwidthKatakana"/>
  </si>
  <si>
    <t>のやまこういち</t>
    <phoneticPr fontId="3" type="halfwidthKatakana"/>
  </si>
  <si>
    <t>はせがわえつお</t>
    <phoneticPr fontId="3" type="halfwidthKatakana"/>
  </si>
  <si>
    <t>はまさきゆりこ</t>
    <phoneticPr fontId="3" type="halfwidthKatakana"/>
  </si>
  <si>
    <t>ふじきまきこ</t>
    <phoneticPr fontId="3" type="halfwidthKatakana"/>
  </si>
  <si>
    <t>へいやよしこ</t>
    <phoneticPr fontId="3" type="halfwidthKatakana"/>
  </si>
  <si>
    <t>まつやまよしゆき</t>
    <phoneticPr fontId="3" type="halfwidthKatakana"/>
  </si>
  <si>
    <t>やすだゆき</t>
    <phoneticPr fontId="3" type="halfwidthKatakana"/>
  </si>
  <si>
    <t>やまずみまさと</t>
    <phoneticPr fontId="3" type="halfwidthKatakana"/>
  </si>
  <si>
    <t>やまもとひでこ</t>
    <phoneticPr fontId="3" type="halfwidthKatakana"/>
  </si>
  <si>
    <t>よしおかゆかり</t>
    <phoneticPr fontId="3" type="halfwidthKatakana"/>
  </si>
  <si>
    <t>グラウンドゴルフ同好会</t>
    <phoneticPr fontId="3"/>
  </si>
  <si>
    <t>Aコート</t>
    <phoneticPr fontId="3"/>
  </si>
  <si>
    <t>Bコート</t>
    <phoneticPr fontId="3"/>
  </si>
  <si>
    <t>Cコート</t>
    <phoneticPr fontId="3"/>
  </si>
  <si>
    <t>Dコート</t>
    <phoneticPr fontId="3"/>
  </si>
  <si>
    <t>GN</t>
  </si>
  <si>
    <t>人数</t>
    <rPh sb="0" eb="2">
      <t>ニンズウ</t>
    </rPh>
    <phoneticPr fontId="12"/>
  </si>
  <si>
    <t>ST
H</t>
    <phoneticPr fontId="3"/>
  </si>
  <si>
    <t>縦_3Step</t>
    <phoneticPr fontId="3"/>
  </si>
  <si>
    <t>2015年03月29日(日)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</si>
</sst>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</cellStyleXfs>
  <cellXfs count="13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24" xfId="0" applyBorder="1">
      <alignment vertical="center"/>
    </xf>
    <xf numFmtId="0" fontId="0" fillId="5" borderId="30" xfId="0" applyFill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5" borderId="31" xfId="0" applyFill="1" applyBorder="1">
      <alignment vertical="center"/>
    </xf>
    <xf numFmtId="0" fontId="0" fillId="5" borderId="32" xfId="0" applyFill="1" applyBorder="1">
      <alignment vertical="center"/>
    </xf>
    <xf numFmtId="0" fontId="0" fillId="5" borderId="33" xfId="0" applyFill="1" applyBorder="1">
      <alignment vertical="center"/>
    </xf>
    <xf numFmtId="0" fontId="0" fillId="5" borderId="34" xfId="0" applyFill="1" applyBorder="1">
      <alignment vertical="center"/>
    </xf>
    <xf numFmtId="0" fontId="0" fillId="5" borderId="35" xfId="0" applyFill="1" applyBorder="1">
      <alignment vertical="center"/>
    </xf>
    <xf numFmtId="0" fontId="0" fillId="5" borderId="36" xfId="0" applyFill="1" applyBorder="1">
      <alignment vertical="center"/>
    </xf>
    <xf numFmtId="0" fontId="0" fillId="5" borderId="37" xfId="0" applyFill="1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5" borderId="38" xfId="0" applyFill="1" applyBorder="1" applyAlignment="1">
      <alignment horizontal="center" vertical="center"/>
    </xf>
    <xf numFmtId="0" fontId="0" fillId="5" borderId="39" xfId="0" applyFill="1" applyBorder="1" applyAlignment="1">
      <alignment horizontal="center" vertical="center"/>
    </xf>
    <xf numFmtId="0" fontId="0" fillId="5" borderId="39" xfId="0" applyFill="1" applyBorder="1">
      <alignment vertical="center"/>
    </xf>
    <xf numFmtId="0" fontId="0" fillId="5" borderId="40" xfId="0" applyFill="1" applyBorder="1">
      <alignment vertical="center"/>
    </xf>
    <xf numFmtId="0" fontId="0" fillId="5" borderId="41" xfId="0" applyFill="1" applyBorder="1">
      <alignment vertical="center"/>
    </xf>
    <xf numFmtId="0" fontId="0" fillId="5" borderId="42" xfId="0" applyFill="1" applyBorder="1">
      <alignment vertical="center"/>
    </xf>
    <xf numFmtId="0" fontId="0" fillId="5" borderId="43" xfId="0" applyFill="1" applyBorder="1">
      <alignment vertical="center"/>
    </xf>
    <xf numFmtId="0" fontId="0" fillId="5" borderId="44" xfId="0" applyFill="1" applyBorder="1">
      <alignment vertical="center"/>
    </xf>
    <xf numFmtId="0" fontId="0" fillId="5" borderId="45" xfId="0" applyFill="1" applyBorder="1">
      <alignment vertical="center"/>
    </xf>
    <xf numFmtId="0" fontId="0" fillId="6" borderId="31" xfId="0" applyFill="1" applyBorder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5" borderId="46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0" fillId="5" borderId="47" xfId="0" applyFill="1" applyBorder="1">
      <alignment vertical="center"/>
    </xf>
    <xf numFmtId="0" fontId="0" fillId="0" borderId="47" xfId="0" applyBorder="1">
      <alignment vertical="center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23" xfId="0" applyFill="1" applyBorder="1">
      <alignment vertical="center"/>
    </xf>
    <xf numFmtId="0" fontId="0" fillId="5" borderId="25" xfId="0" applyFill="1" applyBorder="1">
      <alignment vertical="center"/>
    </xf>
    <xf numFmtId="0" fontId="0" fillId="5" borderId="26" xfId="0" applyFill="1" applyBorder="1">
      <alignment vertical="center"/>
    </xf>
    <xf numFmtId="0" fontId="0" fillId="5" borderId="27" xfId="0" applyFill="1" applyBorder="1">
      <alignment vertical="center"/>
    </xf>
    <xf numFmtId="0" fontId="0" fillId="5" borderId="28" xfId="0" applyFill="1" applyBorder="1">
      <alignment vertical="center"/>
    </xf>
    <xf numFmtId="0" fontId="0" fillId="5" borderId="29" xfId="0" applyFill="1" applyBorder="1">
      <alignment vertical="center"/>
    </xf>
    <xf numFmtId="0" fontId="0" fillId="5" borderId="24" xfId="0" applyFill="1" applyBorder="1">
      <alignment vertical="center"/>
    </xf>
    <xf numFmtId="0" fontId="0" fillId="5" borderId="46" xfId="0" applyFill="1" applyBorder="1">
      <alignment vertical="center"/>
    </xf>
    <xf numFmtId="0" fontId="0" fillId="0" borderId="46" xfId="0" applyBorder="1">
      <alignment vertical="center"/>
    </xf>
    <xf numFmtId="0" fontId="4" fillId="4" borderId="38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0" fillId="7" borderId="31" xfId="0" applyFill="1" applyBorder="1">
      <alignment vertical="center"/>
    </xf>
    <xf numFmtId="0" fontId="10" fillId="0" borderId="0" xfId="1" applyFont="1">
      <alignment vertical="center"/>
    </xf>
    <xf numFmtId="0" fontId="10" fillId="8" borderId="0" xfId="1" applyFont="1" applyFill="1" applyAlignment="1">
      <alignment horizontal="center" vertical="center"/>
    </xf>
    <xf numFmtId="0" fontId="10" fillId="0" borderId="54" xfId="2" applyFont="1" applyBorder="1" applyAlignment="1">
      <alignment horizontal="center" vertical="center"/>
    </xf>
    <xf numFmtId="0" fontId="10" fillId="0" borderId="55" xfId="2" applyFont="1" applyBorder="1" applyAlignment="1">
      <alignment horizontal="center" vertical="center"/>
    </xf>
    <xf numFmtId="0" fontId="10" fillId="0" borderId="56" xfId="2" applyFont="1" applyBorder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53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/>
    </xf>
    <xf numFmtId="0" fontId="0" fillId="2" borderId="60" xfId="0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10" fillId="8" borderId="53" xfId="1" applyFont="1" applyFill="1" applyBorder="1" applyAlignment="1">
      <alignment horizontal="center" vertical="center"/>
    </xf>
    <xf numFmtId="0" fontId="10" fillId="8" borderId="49" xfId="1" applyFont="1" applyFill="1" applyBorder="1" applyAlignment="1">
      <alignment horizontal="center" vertical="center"/>
    </xf>
    <xf numFmtId="0" fontId="10" fillId="8" borderId="50" xfId="1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4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B00B5B3C-32C6-4FC8-B28F-B3D4020609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4831-8BAC-4959-9B1E-D2C959970DD7}">
  <sheetPr>
    <tabColor rgb="FFFFC000"/>
  </sheetPr>
  <dimension ref="A1:W31"/>
  <sheetViews>
    <sheetView workbookViewId="0">
      <selection activeCell="E1" sqref="E1"/>
    </sheetView>
  </sheetViews>
  <sheetFormatPr defaultColWidth="9" defaultRowHeight="13.5" x14ac:dyDescent="0.15"/>
  <cols>
    <col min="1" max="3" width="3.625" style="86" customWidth="1"/>
    <col min="4" max="4" width="12.375" style="86" bestFit="1" customWidth="1"/>
    <col min="5" max="5" width="9" style="86"/>
    <col min="6" max="6" width="12.375" style="86" bestFit="1" customWidth="1"/>
    <col min="7" max="7" width="9" style="86"/>
    <col min="8" max="8" width="15.25" style="86" bestFit="1" customWidth="1"/>
    <col min="9" max="9" width="12.375" style="86" bestFit="1" customWidth="1"/>
    <col min="10" max="10" width="9" style="86"/>
    <col min="11" max="11" width="9" style="86" customWidth="1"/>
    <col min="12" max="12" width="5.25" style="86" customWidth="1"/>
    <col min="13" max="13" width="5.25" style="86" bestFit="1" customWidth="1"/>
    <col min="14" max="14" width="3.75" style="86" bestFit="1" customWidth="1"/>
    <col min="15" max="15" width="5.25" style="86" customWidth="1"/>
    <col min="16" max="16" width="5.25" style="86" bestFit="1" customWidth="1"/>
    <col min="17" max="17" width="3.75" style="86" bestFit="1" customWidth="1"/>
    <col min="18" max="18" width="5.25" style="86" customWidth="1"/>
    <col min="19" max="19" width="5.25" style="86" bestFit="1" customWidth="1"/>
    <col min="20" max="20" width="3.75" style="86" bestFit="1" customWidth="1"/>
    <col min="21" max="21" width="5.25" style="86" customWidth="1"/>
    <col min="22" max="22" width="5.25" style="86" bestFit="1" customWidth="1"/>
    <col min="23" max="23" width="3.75" style="86" bestFit="1" customWidth="1"/>
    <col min="24" max="16384" width="9" style="86"/>
  </cols>
  <sheetData>
    <row r="1" spans="1:23" x14ac:dyDescent="0.15">
      <c r="A1" s="86">
        <v>1</v>
      </c>
      <c r="B1" s="86">
        <v>1</v>
      </c>
      <c r="C1" s="86">
        <v>1</v>
      </c>
      <c r="D1" s="86" t="s">
        <v>26</v>
      </c>
      <c r="F1" s="87" t="s">
        <v>94</v>
      </c>
      <c r="H1" s="87" t="s">
        <v>95</v>
      </c>
      <c r="I1" s="87" t="s">
        <v>94</v>
      </c>
      <c r="K1" s="86" t="s">
        <v>134</v>
      </c>
      <c r="L1" s="105" t="s">
        <v>127</v>
      </c>
      <c r="M1" s="106"/>
      <c r="N1" s="107"/>
      <c r="O1" s="105" t="s">
        <v>128</v>
      </c>
      <c r="P1" s="106"/>
      <c r="Q1" s="107"/>
      <c r="R1" s="105" t="s">
        <v>129</v>
      </c>
      <c r="S1" s="106"/>
      <c r="T1" s="107"/>
      <c r="U1" s="105" t="s">
        <v>130</v>
      </c>
      <c r="V1" s="106"/>
      <c r="W1" s="107"/>
    </row>
    <row r="2" spans="1:23" x14ac:dyDescent="0.15">
      <c r="A2" s="86">
        <v>2</v>
      </c>
      <c r="B2" s="86">
        <v>1</v>
      </c>
      <c r="C2" s="86">
        <v>1</v>
      </c>
      <c r="D2" s="86" t="s">
        <v>27</v>
      </c>
      <c r="H2" s="86" t="s">
        <v>96</v>
      </c>
      <c r="I2" s="86" t="s">
        <v>29</v>
      </c>
      <c r="L2" s="88" t="s">
        <v>131</v>
      </c>
      <c r="M2" s="89" t="s">
        <v>132</v>
      </c>
      <c r="N2" s="108" t="s">
        <v>133</v>
      </c>
      <c r="O2" s="88" t="s">
        <v>131</v>
      </c>
      <c r="P2" s="89" t="s">
        <v>132</v>
      </c>
      <c r="Q2" s="108" t="s">
        <v>133</v>
      </c>
      <c r="R2" s="88" t="s">
        <v>131</v>
      </c>
      <c r="S2" s="89" t="s">
        <v>132</v>
      </c>
      <c r="T2" s="108" t="s">
        <v>133</v>
      </c>
      <c r="U2" s="88" t="s">
        <v>131</v>
      </c>
      <c r="V2" s="89" t="s">
        <v>132</v>
      </c>
      <c r="W2" s="108" t="s">
        <v>133</v>
      </c>
    </row>
    <row r="3" spans="1:23" ht="14.25" thickBot="1" x14ac:dyDescent="0.2">
      <c r="A3" s="86">
        <v>3</v>
      </c>
      <c r="B3" s="86">
        <v>1</v>
      </c>
      <c r="C3" s="86">
        <v>1</v>
      </c>
      <c r="D3" s="86" t="s">
        <v>28</v>
      </c>
      <c r="F3" s="86" t="s">
        <v>50</v>
      </c>
      <c r="H3" s="86" t="s">
        <v>97</v>
      </c>
      <c r="I3" s="86" t="s">
        <v>50</v>
      </c>
      <c r="L3" s="90" t="s">
        <v>131</v>
      </c>
      <c r="M3" s="91" t="s">
        <v>132</v>
      </c>
      <c r="N3" s="109"/>
      <c r="O3" s="90" t="s">
        <v>131</v>
      </c>
      <c r="P3" s="91" t="s">
        <v>132</v>
      </c>
      <c r="Q3" s="109"/>
      <c r="R3" s="90" t="s">
        <v>131</v>
      </c>
      <c r="S3" s="91" t="s">
        <v>132</v>
      </c>
      <c r="T3" s="109"/>
      <c r="U3" s="90" t="s">
        <v>131</v>
      </c>
      <c r="V3" s="91" t="s">
        <v>132</v>
      </c>
      <c r="W3" s="109"/>
    </row>
    <row r="4" spans="1:23" x14ac:dyDescent="0.15">
      <c r="A4" s="86">
        <v>4</v>
      </c>
      <c r="B4" s="86">
        <v>1</v>
      </c>
      <c r="C4" s="86">
        <v>1</v>
      </c>
      <c r="D4" s="86" t="s">
        <v>29</v>
      </c>
      <c r="H4" s="86" t="s">
        <v>98</v>
      </c>
      <c r="I4" s="86" t="s">
        <v>46</v>
      </c>
      <c r="L4" s="92">
        <v>1</v>
      </c>
      <c r="M4" s="93">
        <v>6</v>
      </c>
      <c r="N4" s="110">
        <v>1</v>
      </c>
      <c r="O4" s="92"/>
      <c r="P4" s="93"/>
      <c r="Q4" s="110">
        <v>1</v>
      </c>
      <c r="R4" s="92"/>
      <c r="S4" s="93"/>
      <c r="T4" s="110">
        <v>1</v>
      </c>
      <c r="U4" s="92"/>
      <c r="V4" s="93"/>
      <c r="W4" s="110">
        <v>1</v>
      </c>
    </row>
    <row r="5" spans="1:23" ht="14.25" thickBot="1" x14ac:dyDescent="0.2">
      <c r="A5" s="86">
        <v>5</v>
      </c>
      <c r="B5" s="86">
        <v>1</v>
      </c>
      <c r="C5" s="86">
        <v>1</v>
      </c>
      <c r="D5" s="86" t="s">
        <v>30</v>
      </c>
      <c r="H5" s="86" t="s">
        <v>99</v>
      </c>
      <c r="I5" s="86" t="s">
        <v>27</v>
      </c>
      <c r="L5" s="90"/>
      <c r="M5" s="91"/>
      <c r="N5" s="109"/>
      <c r="O5" s="90"/>
      <c r="P5" s="91"/>
      <c r="Q5" s="109"/>
      <c r="R5" s="90"/>
      <c r="S5" s="91"/>
      <c r="T5" s="109"/>
      <c r="U5" s="90"/>
      <c r="V5" s="91"/>
      <c r="W5" s="109"/>
    </row>
    <row r="6" spans="1:23" x14ac:dyDescent="0.15">
      <c r="A6" s="86">
        <v>6</v>
      </c>
      <c r="B6" s="86">
        <v>1</v>
      </c>
      <c r="C6" s="86">
        <v>1</v>
      </c>
      <c r="D6" s="86" t="s">
        <v>31</v>
      </c>
      <c r="H6" s="86" t="s">
        <v>100</v>
      </c>
      <c r="I6" s="86" t="s">
        <v>42</v>
      </c>
      <c r="L6" s="92"/>
      <c r="M6" s="93"/>
      <c r="N6" s="110">
        <v>2</v>
      </c>
      <c r="O6" s="92"/>
      <c r="P6" s="93"/>
      <c r="Q6" s="110">
        <v>2</v>
      </c>
      <c r="R6" s="92"/>
      <c r="S6" s="93"/>
      <c r="T6" s="110">
        <v>2</v>
      </c>
      <c r="U6" s="92"/>
      <c r="V6" s="93"/>
      <c r="W6" s="110">
        <v>2</v>
      </c>
    </row>
    <row r="7" spans="1:23" ht="14.25" thickBot="1" x14ac:dyDescent="0.2">
      <c r="A7" s="86">
        <v>7</v>
      </c>
      <c r="B7" s="86">
        <v>2</v>
      </c>
      <c r="C7" s="86">
        <v>3</v>
      </c>
      <c r="D7" s="86" t="s">
        <v>32</v>
      </c>
      <c r="H7" s="86" t="s">
        <v>101</v>
      </c>
      <c r="I7" s="86" t="s">
        <v>30</v>
      </c>
      <c r="L7" s="90"/>
      <c r="M7" s="91"/>
      <c r="N7" s="109"/>
      <c r="O7" s="90"/>
      <c r="P7" s="91"/>
      <c r="Q7" s="109"/>
      <c r="R7" s="90"/>
      <c r="S7" s="91"/>
      <c r="T7" s="109"/>
      <c r="U7" s="90"/>
      <c r="V7" s="91"/>
      <c r="W7" s="109"/>
    </row>
    <row r="8" spans="1:23" x14ac:dyDescent="0.15">
      <c r="A8" s="86">
        <v>8</v>
      </c>
      <c r="B8" s="86">
        <v>2</v>
      </c>
      <c r="C8" s="86">
        <v>3</v>
      </c>
      <c r="D8" s="86" t="s">
        <v>33</v>
      </c>
      <c r="H8" s="86" t="s">
        <v>102</v>
      </c>
      <c r="I8" s="86" t="s">
        <v>26</v>
      </c>
      <c r="L8" s="92">
        <v>2</v>
      </c>
      <c r="M8" s="93">
        <v>6</v>
      </c>
      <c r="N8" s="110">
        <v>3</v>
      </c>
      <c r="O8" s="92"/>
      <c r="P8" s="93"/>
      <c r="Q8" s="110">
        <v>3</v>
      </c>
      <c r="R8" s="92"/>
      <c r="S8" s="93"/>
      <c r="T8" s="110">
        <v>3</v>
      </c>
      <c r="U8" s="92"/>
      <c r="V8" s="93"/>
      <c r="W8" s="110">
        <v>3</v>
      </c>
    </row>
    <row r="9" spans="1:23" ht="14.25" thickBot="1" x14ac:dyDescent="0.2">
      <c r="A9" s="86">
        <v>9</v>
      </c>
      <c r="B9" s="86">
        <v>2</v>
      </c>
      <c r="C9" s="86">
        <v>3</v>
      </c>
      <c r="D9" s="86" t="s">
        <v>34</v>
      </c>
      <c r="H9" s="86" t="s">
        <v>103</v>
      </c>
      <c r="I9" s="86" t="s">
        <v>31</v>
      </c>
      <c r="L9" s="90"/>
      <c r="M9" s="91"/>
      <c r="N9" s="109"/>
      <c r="O9" s="90"/>
      <c r="P9" s="91"/>
      <c r="Q9" s="109"/>
      <c r="R9" s="90"/>
      <c r="S9" s="91"/>
      <c r="T9" s="109"/>
      <c r="U9" s="90"/>
      <c r="V9" s="91"/>
      <c r="W9" s="109"/>
    </row>
    <row r="10" spans="1:23" x14ac:dyDescent="0.15">
      <c r="A10" s="86">
        <v>10</v>
      </c>
      <c r="B10" s="86">
        <v>2</v>
      </c>
      <c r="C10" s="86">
        <v>3</v>
      </c>
      <c r="D10" s="86" t="s">
        <v>35</v>
      </c>
      <c r="H10" s="86" t="s">
        <v>104</v>
      </c>
      <c r="I10" s="86" t="s">
        <v>33</v>
      </c>
      <c r="L10" s="92"/>
      <c r="M10" s="93"/>
      <c r="N10" s="110">
        <v>4</v>
      </c>
      <c r="O10" s="92"/>
      <c r="P10" s="93"/>
      <c r="Q10" s="110">
        <v>4</v>
      </c>
      <c r="R10" s="92"/>
      <c r="S10" s="93"/>
      <c r="T10" s="110">
        <v>4</v>
      </c>
      <c r="U10" s="92"/>
      <c r="V10" s="93"/>
      <c r="W10" s="110">
        <v>4</v>
      </c>
    </row>
    <row r="11" spans="1:23" ht="14.25" thickBot="1" x14ac:dyDescent="0.2">
      <c r="A11" s="86">
        <v>11</v>
      </c>
      <c r="B11" s="86">
        <v>2</v>
      </c>
      <c r="C11" s="86">
        <v>3</v>
      </c>
      <c r="D11" s="86" t="s">
        <v>36</v>
      </c>
      <c r="H11" s="86" t="s">
        <v>105</v>
      </c>
      <c r="I11" s="86" t="s">
        <v>34</v>
      </c>
      <c r="L11" s="90"/>
      <c r="M11" s="91"/>
      <c r="N11" s="109"/>
      <c r="O11" s="90"/>
      <c r="P11" s="91"/>
      <c r="Q11" s="109"/>
      <c r="R11" s="90"/>
      <c r="S11" s="91"/>
      <c r="T11" s="109"/>
      <c r="U11" s="90"/>
      <c r="V11" s="91"/>
      <c r="W11" s="109"/>
    </row>
    <row r="12" spans="1:23" x14ac:dyDescent="0.15">
      <c r="A12" s="86">
        <v>12</v>
      </c>
      <c r="B12" s="86">
        <v>2</v>
      </c>
      <c r="C12" s="86">
        <v>3</v>
      </c>
      <c r="D12" s="86" t="s">
        <v>37</v>
      </c>
      <c r="H12" s="86" t="s">
        <v>106</v>
      </c>
      <c r="I12" s="86" t="s">
        <v>35</v>
      </c>
      <c r="L12" s="92">
        <v>3</v>
      </c>
      <c r="M12" s="93">
        <v>6</v>
      </c>
      <c r="N12" s="110">
        <v>5</v>
      </c>
      <c r="O12" s="92"/>
      <c r="P12" s="93"/>
      <c r="Q12" s="110">
        <v>5</v>
      </c>
      <c r="R12" s="92"/>
      <c r="S12" s="93"/>
      <c r="T12" s="110">
        <v>5</v>
      </c>
      <c r="U12" s="92"/>
      <c r="V12" s="93"/>
      <c r="W12" s="110">
        <v>5</v>
      </c>
    </row>
    <row r="13" spans="1:23" ht="14.25" thickBot="1" x14ac:dyDescent="0.2">
      <c r="A13" s="86">
        <v>13</v>
      </c>
      <c r="B13" s="86">
        <v>3</v>
      </c>
      <c r="C13" s="86">
        <v>5</v>
      </c>
      <c r="D13" s="86" t="s">
        <v>38</v>
      </c>
      <c r="H13" s="86" t="s">
        <v>107</v>
      </c>
      <c r="I13" s="86" t="s">
        <v>36</v>
      </c>
      <c r="L13" s="90"/>
      <c r="M13" s="91"/>
      <c r="N13" s="109"/>
      <c r="O13" s="90"/>
      <c r="P13" s="91"/>
      <c r="Q13" s="109"/>
      <c r="R13" s="90"/>
      <c r="S13" s="91"/>
      <c r="T13" s="109"/>
      <c r="U13" s="90"/>
      <c r="V13" s="91"/>
      <c r="W13" s="109"/>
    </row>
    <row r="14" spans="1:23" x14ac:dyDescent="0.15">
      <c r="A14" s="86">
        <v>14</v>
      </c>
      <c r="B14" s="86">
        <v>3</v>
      </c>
      <c r="C14" s="86">
        <v>5</v>
      </c>
      <c r="D14" s="86" t="s">
        <v>39</v>
      </c>
      <c r="H14" s="86" t="s">
        <v>108</v>
      </c>
      <c r="I14" s="86" t="s">
        <v>37</v>
      </c>
      <c r="L14" s="92"/>
      <c r="M14" s="93"/>
      <c r="N14" s="110">
        <v>6</v>
      </c>
      <c r="O14" s="92"/>
      <c r="P14" s="93"/>
      <c r="Q14" s="110">
        <v>6</v>
      </c>
      <c r="R14" s="92"/>
      <c r="S14" s="93"/>
      <c r="T14" s="110">
        <v>6</v>
      </c>
      <c r="U14" s="92"/>
      <c r="V14" s="93"/>
      <c r="W14" s="110">
        <v>6</v>
      </c>
    </row>
    <row r="15" spans="1:23" ht="14.25" thickBot="1" x14ac:dyDescent="0.2">
      <c r="A15" s="86">
        <v>15</v>
      </c>
      <c r="B15" s="86">
        <v>3</v>
      </c>
      <c r="C15" s="86">
        <v>5</v>
      </c>
      <c r="D15" s="86" t="s">
        <v>40</v>
      </c>
      <c r="H15" s="86" t="s">
        <v>109</v>
      </c>
      <c r="I15" s="86" t="s">
        <v>38</v>
      </c>
      <c r="L15" s="90"/>
      <c r="M15" s="91"/>
      <c r="N15" s="109"/>
      <c r="O15" s="90"/>
      <c r="P15" s="91"/>
      <c r="Q15" s="109"/>
      <c r="R15" s="90"/>
      <c r="S15" s="91"/>
      <c r="T15" s="109"/>
      <c r="U15" s="90"/>
      <c r="V15" s="91"/>
      <c r="W15" s="109"/>
    </row>
    <row r="16" spans="1:23" x14ac:dyDescent="0.15">
      <c r="A16" s="86">
        <v>16</v>
      </c>
      <c r="B16" s="86">
        <v>3</v>
      </c>
      <c r="C16" s="86">
        <v>5</v>
      </c>
      <c r="D16" s="86" t="s">
        <v>41</v>
      </c>
      <c r="H16" s="86" t="s">
        <v>110</v>
      </c>
      <c r="I16" s="86" t="s">
        <v>28</v>
      </c>
      <c r="L16" s="92">
        <v>4</v>
      </c>
      <c r="M16" s="93">
        <v>6</v>
      </c>
      <c r="N16" s="110">
        <v>7</v>
      </c>
      <c r="O16" s="92"/>
      <c r="P16" s="93"/>
      <c r="Q16" s="110">
        <v>7</v>
      </c>
      <c r="R16" s="92"/>
      <c r="S16" s="93"/>
      <c r="T16" s="110">
        <v>7</v>
      </c>
      <c r="U16" s="92"/>
      <c r="V16" s="93"/>
      <c r="W16" s="110">
        <v>7</v>
      </c>
    </row>
    <row r="17" spans="1:23" ht="14.25" thickBot="1" x14ac:dyDescent="0.2">
      <c r="A17" s="86">
        <v>17</v>
      </c>
      <c r="B17" s="86">
        <v>3</v>
      </c>
      <c r="C17" s="86">
        <v>5</v>
      </c>
      <c r="D17" s="86" t="s">
        <v>42</v>
      </c>
      <c r="H17" s="86" t="s">
        <v>111</v>
      </c>
      <c r="I17" s="86" t="s">
        <v>40</v>
      </c>
      <c r="L17" s="90"/>
      <c r="M17" s="91"/>
      <c r="N17" s="109"/>
      <c r="O17" s="90"/>
      <c r="P17" s="91"/>
      <c r="Q17" s="109"/>
      <c r="R17" s="90"/>
      <c r="S17" s="91"/>
      <c r="T17" s="109"/>
      <c r="U17" s="90"/>
      <c r="V17" s="91"/>
      <c r="W17" s="109"/>
    </row>
    <row r="18" spans="1:23" x14ac:dyDescent="0.15">
      <c r="A18" s="86">
        <v>18</v>
      </c>
      <c r="B18" s="86">
        <v>3</v>
      </c>
      <c r="C18" s="86">
        <v>5</v>
      </c>
      <c r="D18" s="86" t="s">
        <v>43</v>
      </c>
      <c r="H18" s="86" t="s">
        <v>112</v>
      </c>
      <c r="I18" s="86" t="s">
        <v>41</v>
      </c>
      <c r="L18" s="92">
        <v>5</v>
      </c>
      <c r="M18" s="93">
        <v>6</v>
      </c>
      <c r="N18" s="110">
        <v>8</v>
      </c>
      <c r="O18" s="92"/>
      <c r="P18" s="93"/>
      <c r="Q18" s="110">
        <v>8</v>
      </c>
      <c r="R18" s="92"/>
      <c r="S18" s="93"/>
      <c r="T18" s="110">
        <v>8</v>
      </c>
      <c r="U18" s="92"/>
      <c r="V18" s="93"/>
      <c r="W18" s="110">
        <v>8</v>
      </c>
    </row>
    <row r="19" spans="1:23" ht="14.25" thickBot="1" x14ac:dyDescent="0.2">
      <c r="A19" s="86">
        <v>19</v>
      </c>
      <c r="B19" s="86">
        <v>4</v>
      </c>
      <c r="C19" s="86">
        <v>7</v>
      </c>
      <c r="D19" s="86" t="s">
        <v>44</v>
      </c>
      <c r="H19" s="86" t="s">
        <v>113</v>
      </c>
      <c r="I19" s="86" t="s">
        <v>43</v>
      </c>
      <c r="L19" s="90"/>
      <c r="M19" s="91"/>
      <c r="N19" s="109"/>
      <c r="O19" s="90"/>
      <c r="P19" s="91"/>
      <c r="Q19" s="109"/>
      <c r="R19" s="90"/>
      <c r="S19" s="91"/>
      <c r="T19" s="109"/>
      <c r="U19" s="90"/>
      <c r="V19" s="91"/>
      <c r="W19" s="109"/>
    </row>
    <row r="20" spans="1:23" x14ac:dyDescent="0.15">
      <c r="A20" s="86">
        <v>20</v>
      </c>
      <c r="B20" s="86">
        <v>4</v>
      </c>
      <c r="C20" s="86">
        <v>7</v>
      </c>
      <c r="D20" s="86" t="s">
        <v>45</v>
      </c>
      <c r="H20" s="86" t="s">
        <v>114</v>
      </c>
      <c r="I20" s="86" t="s">
        <v>44</v>
      </c>
    </row>
    <row r="21" spans="1:23" x14ac:dyDescent="0.15">
      <c r="A21" s="86">
        <v>21</v>
      </c>
      <c r="B21" s="86">
        <v>4</v>
      </c>
      <c r="C21" s="86">
        <v>7</v>
      </c>
      <c r="D21" s="86" t="s">
        <v>46</v>
      </c>
      <c r="H21" s="86" t="s">
        <v>115</v>
      </c>
      <c r="I21" s="86" t="s">
        <v>45</v>
      </c>
    </row>
    <row r="22" spans="1:23" x14ac:dyDescent="0.15">
      <c r="A22" s="86">
        <v>22</v>
      </c>
      <c r="B22" s="86">
        <v>4</v>
      </c>
      <c r="C22" s="86">
        <v>7</v>
      </c>
      <c r="D22" s="86" t="s">
        <v>47</v>
      </c>
      <c r="F22" s="86" t="s">
        <v>51</v>
      </c>
      <c r="H22" s="86" t="s">
        <v>116</v>
      </c>
      <c r="I22" s="86" t="s">
        <v>51</v>
      </c>
    </row>
    <row r="23" spans="1:23" x14ac:dyDescent="0.15">
      <c r="A23" s="86">
        <v>23</v>
      </c>
      <c r="B23" s="86">
        <v>4</v>
      </c>
      <c r="C23" s="86">
        <v>7</v>
      </c>
      <c r="D23" s="86" t="s">
        <v>48</v>
      </c>
      <c r="H23" s="86" t="s">
        <v>117</v>
      </c>
      <c r="I23" s="86" t="s">
        <v>32</v>
      </c>
    </row>
    <row r="24" spans="1:23" x14ac:dyDescent="0.15">
      <c r="A24" s="86">
        <v>24</v>
      </c>
      <c r="B24" s="86">
        <v>4</v>
      </c>
      <c r="C24" s="86">
        <v>7</v>
      </c>
      <c r="D24" s="86" t="s">
        <v>49</v>
      </c>
      <c r="H24" s="86" t="s">
        <v>118</v>
      </c>
      <c r="I24" s="86" t="s">
        <v>47</v>
      </c>
    </row>
    <row r="25" spans="1:23" x14ac:dyDescent="0.15">
      <c r="A25" s="86">
        <v>25</v>
      </c>
      <c r="B25" s="86">
        <v>5</v>
      </c>
      <c r="C25" s="86">
        <v>8</v>
      </c>
      <c r="D25" s="86" t="s">
        <v>50</v>
      </c>
      <c r="H25" s="86" t="s">
        <v>119</v>
      </c>
      <c r="I25" s="86" t="s">
        <v>49</v>
      </c>
    </row>
    <row r="26" spans="1:23" x14ac:dyDescent="0.15">
      <c r="A26" s="86">
        <v>26</v>
      </c>
      <c r="B26" s="86">
        <v>5</v>
      </c>
      <c r="C26" s="86">
        <v>8</v>
      </c>
      <c r="D26" s="86" t="s">
        <v>51</v>
      </c>
      <c r="H26" s="86" t="s">
        <v>120</v>
      </c>
      <c r="I26" s="86" t="s">
        <v>48</v>
      </c>
    </row>
    <row r="27" spans="1:23" x14ac:dyDescent="0.15">
      <c r="A27" s="86">
        <v>27</v>
      </c>
      <c r="B27" s="86">
        <v>5</v>
      </c>
      <c r="C27" s="86">
        <v>8</v>
      </c>
      <c r="D27" s="86" t="s">
        <v>52</v>
      </c>
      <c r="F27" s="86" t="s">
        <v>52</v>
      </c>
      <c r="H27" s="86" t="s">
        <v>121</v>
      </c>
      <c r="I27" s="86" t="s">
        <v>52</v>
      </c>
    </row>
    <row r="28" spans="1:23" x14ac:dyDescent="0.15">
      <c r="A28" s="86">
        <v>28</v>
      </c>
      <c r="B28" s="86">
        <v>5</v>
      </c>
      <c r="C28" s="86">
        <v>8</v>
      </c>
      <c r="D28" s="86" t="s">
        <v>53</v>
      </c>
      <c r="F28" s="86" t="s">
        <v>53</v>
      </c>
      <c r="H28" s="86" t="s">
        <v>122</v>
      </c>
      <c r="I28" s="86" t="s">
        <v>53</v>
      </c>
    </row>
    <row r="29" spans="1:23" x14ac:dyDescent="0.15">
      <c r="A29" s="86">
        <v>29</v>
      </c>
      <c r="B29" s="86">
        <v>5</v>
      </c>
      <c r="C29" s="86">
        <v>8</v>
      </c>
      <c r="D29" s="86" t="s">
        <v>54</v>
      </c>
      <c r="H29" s="86" t="s">
        <v>123</v>
      </c>
      <c r="I29" s="86" t="s">
        <v>39</v>
      </c>
    </row>
    <row r="30" spans="1:23" x14ac:dyDescent="0.15">
      <c r="A30" s="86">
        <v>30</v>
      </c>
      <c r="B30" s="86">
        <v>5</v>
      </c>
      <c r="C30" s="86">
        <v>8</v>
      </c>
      <c r="D30" s="86" t="s">
        <v>55</v>
      </c>
      <c r="F30" s="86" t="s">
        <v>54</v>
      </c>
      <c r="H30" s="86" t="s">
        <v>124</v>
      </c>
      <c r="I30" s="86" t="s">
        <v>54</v>
      </c>
    </row>
    <row r="31" spans="1:23" x14ac:dyDescent="0.15">
      <c r="F31" s="86" t="s">
        <v>55</v>
      </c>
      <c r="H31" s="86" t="s">
        <v>125</v>
      </c>
      <c r="I31" s="86" t="s">
        <v>55</v>
      </c>
    </row>
  </sheetData>
  <mergeCells count="40">
    <mergeCell ref="N16:N17"/>
    <mergeCell ref="Q16:Q17"/>
    <mergeCell ref="T16:T17"/>
    <mergeCell ref="W16:W17"/>
    <mergeCell ref="N18:N19"/>
    <mergeCell ref="Q18:Q19"/>
    <mergeCell ref="T18:T19"/>
    <mergeCell ref="W18:W19"/>
    <mergeCell ref="N12:N13"/>
    <mergeCell ref="Q12:Q13"/>
    <mergeCell ref="T12:T13"/>
    <mergeCell ref="W12:W13"/>
    <mergeCell ref="N14:N15"/>
    <mergeCell ref="Q14:Q15"/>
    <mergeCell ref="T14:T15"/>
    <mergeCell ref="W14:W15"/>
    <mergeCell ref="N8:N9"/>
    <mergeCell ref="Q8:Q9"/>
    <mergeCell ref="T8:T9"/>
    <mergeCell ref="W8:W9"/>
    <mergeCell ref="N10:N11"/>
    <mergeCell ref="Q10:Q11"/>
    <mergeCell ref="T10:T11"/>
    <mergeCell ref="W10:W11"/>
    <mergeCell ref="N4:N5"/>
    <mergeCell ref="Q4:Q5"/>
    <mergeCell ref="T4:T5"/>
    <mergeCell ref="W4:W5"/>
    <mergeCell ref="N6:N7"/>
    <mergeCell ref="Q6:Q7"/>
    <mergeCell ref="T6:T7"/>
    <mergeCell ref="W6:W7"/>
    <mergeCell ref="L1:N1"/>
    <mergeCell ref="O1:Q1"/>
    <mergeCell ref="R1:T1"/>
    <mergeCell ref="U1:W1"/>
    <mergeCell ref="N2:N3"/>
    <mergeCell ref="Q2:Q3"/>
    <mergeCell ref="T2:T3"/>
    <mergeCell ref="W2:W3"/>
  </mergeCells>
  <phoneticPr fontId="3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00B0F0"/>
  </sheetPr>
  <dimension ref="A1:U12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" sqref="F1"/>
    </sheetView>
  </sheetViews>
  <sheetFormatPr defaultColWidth="9" defaultRowHeight="13.5" x14ac:dyDescent="0.15"/>
  <cols>
    <col min="1" max="3" width="5.375" style="2" customWidth="1"/>
    <col min="4" max="4" width="17.75" style="3" customWidth="1"/>
    <col min="5" max="13" width="4.5" customWidth="1"/>
    <col min="14" max="21" width="5.375" customWidth="1"/>
  </cols>
  <sheetData>
    <row r="1" spans="1:21" ht="17.25" x14ac:dyDescent="0.15">
      <c r="A1" s="1" t="s">
        <v>0</v>
      </c>
      <c r="F1" s="3"/>
      <c r="J1" t="s">
        <v>93</v>
      </c>
      <c r="L1" s="2">
        <v>4</v>
      </c>
    </row>
    <row r="2" spans="1:21" ht="14.25" thickBot="1" x14ac:dyDescent="0.2">
      <c r="A2" t="s">
        <v>1</v>
      </c>
      <c r="B2"/>
      <c r="C2" s="111" t="s">
        <v>135</v>
      </c>
      <c r="D2" s="112"/>
      <c r="E2" s="4" t="s">
        <v>126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9.25" customHeight="1" thickBot="1" x14ac:dyDescent="0.2">
      <c r="A3" s="94" t="s">
        <v>2</v>
      </c>
      <c r="B3" s="95" t="s">
        <v>3</v>
      </c>
      <c r="C3" s="96" t="s">
        <v>14</v>
      </c>
      <c r="D3" s="97" t="s">
        <v>4</v>
      </c>
      <c r="E3" s="98">
        <v>1</v>
      </c>
      <c r="F3" s="99">
        <v>2</v>
      </c>
      <c r="G3" s="99">
        <v>3</v>
      </c>
      <c r="H3" s="99">
        <v>4</v>
      </c>
      <c r="I3" s="99">
        <v>5</v>
      </c>
      <c r="J3" s="99">
        <v>6</v>
      </c>
      <c r="K3" s="99">
        <v>7</v>
      </c>
      <c r="L3" s="100">
        <v>8</v>
      </c>
      <c r="M3" s="101" t="s">
        <v>5</v>
      </c>
      <c r="N3" s="99" t="s">
        <v>6</v>
      </c>
      <c r="O3" s="99" t="s">
        <v>7</v>
      </c>
      <c r="P3" s="102" t="s">
        <v>8</v>
      </c>
      <c r="Q3" s="103" t="s">
        <v>9</v>
      </c>
      <c r="R3" s="103" t="s">
        <v>10</v>
      </c>
      <c r="S3" s="103" t="s">
        <v>11</v>
      </c>
      <c r="T3" s="103" t="s">
        <v>12</v>
      </c>
      <c r="U3" s="104" t="s">
        <v>13</v>
      </c>
    </row>
    <row r="4" spans="1:21" x14ac:dyDescent="0.15">
      <c r="A4" s="119">
        <v>1</v>
      </c>
      <c r="B4" s="116">
        <v>1</v>
      </c>
      <c r="C4" s="116">
        <v>1</v>
      </c>
      <c r="D4" s="122" t="s">
        <v>89</v>
      </c>
      <c r="E4" s="5">
        <v>3</v>
      </c>
      <c r="F4" s="6">
        <v>3</v>
      </c>
      <c r="G4" s="6">
        <v>2</v>
      </c>
      <c r="H4" s="6">
        <v>3</v>
      </c>
      <c r="I4" s="6">
        <v>3</v>
      </c>
      <c r="J4" s="6">
        <v>4</v>
      </c>
      <c r="K4" s="6">
        <v>2</v>
      </c>
      <c r="L4" s="7">
        <v>3</v>
      </c>
      <c r="M4" s="5">
        <f t="shared" ref="M4:M19" si="0">IF(SUM(E4:L4)=0,"",SUM(E4:L4))</f>
        <v>23</v>
      </c>
      <c r="N4" s="6" t="str">
        <f t="shared" ref="N4:N19" si="1">IF(COUNTIF(E4:L4,"=1")=0,"",COUNTIF(E4:L4,"=1"))</f>
        <v/>
      </c>
      <c r="O4" s="6">
        <f t="shared" ref="O4:O19" si="2">IF(COUNTIF(E4:L4,"=2")=0,"",COUNTIF(E4:L4,"=2"))</f>
        <v>2</v>
      </c>
      <c r="P4" s="8">
        <f t="shared" ref="P4:P19" si="3">IF(COUNTIF(E4:L4,"=3")=0,"",COUNTIF(E4:L4,"=3"))</f>
        <v>5</v>
      </c>
      <c r="Q4" s="116">
        <f>IF(SUM(M4:M7)=0,"",SUM(M4:M7))</f>
        <v>85</v>
      </c>
      <c r="R4" s="116">
        <f>IF(SUM(N4:N7)=0,"",SUM(N4:N7))</f>
        <v>3</v>
      </c>
      <c r="S4" s="116">
        <f>IF(SUM(O4:O7)=0,"",SUM(O4:O7))</f>
        <v>9</v>
      </c>
      <c r="T4" s="116">
        <f>IF(SUM(P4:P7)=0,"",SUM(P4:P7))</f>
        <v>16</v>
      </c>
      <c r="U4" s="113">
        <f>IF(Q4="","",Q4-IF(R4="",0,R4*3))</f>
        <v>76</v>
      </c>
    </row>
    <row r="5" spans="1:21" x14ac:dyDescent="0.15">
      <c r="A5" s="120"/>
      <c r="B5" s="117"/>
      <c r="C5" s="117"/>
      <c r="D5" s="123"/>
      <c r="E5" s="9">
        <v>3</v>
      </c>
      <c r="F5" s="10">
        <v>3</v>
      </c>
      <c r="G5" s="10">
        <v>2</v>
      </c>
      <c r="H5" s="10">
        <v>3</v>
      </c>
      <c r="I5" s="10">
        <v>4</v>
      </c>
      <c r="J5" s="10">
        <v>3</v>
      </c>
      <c r="K5" s="10">
        <v>2</v>
      </c>
      <c r="L5" s="11">
        <v>3</v>
      </c>
      <c r="M5" s="9">
        <f t="shared" si="0"/>
        <v>23</v>
      </c>
      <c r="N5" s="10" t="str">
        <f t="shared" si="1"/>
        <v/>
      </c>
      <c r="O5" s="10">
        <f t="shared" si="2"/>
        <v>2</v>
      </c>
      <c r="P5" s="12">
        <f t="shared" si="3"/>
        <v>5</v>
      </c>
      <c r="Q5" s="117"/>
      <c r="R5" s="117"/>
      <c r="S5" s="117"/>
      <c r="T5" s="117"/>
      <c r="U5" s="114"/>
    </row>
    <row r="6" spans="1:21" x14ac:dyDescent="0.15">
      <c r="A6" s="120"/>
      <c r="B6" s="117"/>
      <c r="C6" s="117"/>
      <c r="D6" s="123"/>
      <c r="E6" s="9">
        <v>3</v>
      </c>
      <c r="F6" s="10">
        <v>3</v>
      </c>
      <c r="G6" s="10">
        <v>3</v>
      </c>
      <c r="H6" s="10">
        <v>4</v>
      </c>
      <c r="I6" s="10">
        <v>4</v>
      </c>
      <c r="J6" s="10">
        <v>1</v>
      </c>
      <c r="K6" s="10">
        <v>2</v>
      </c>
      <c r="L6" s="11">
        <v>3</v>
      </c>
      <c r="M6" s="9">
        <f t="shared" si="0"/>
        <v>23</v>
      </c>
      <c r="N6" s="10">
        <f t="shared" si="1"/>
        <v>1</v>
      </c>
      <c r="O6" s="10">
        <f t="shared" si="2"/>
        <v>1</v>
      </c>
      <c r="P6" s="12">
        <f t="shared" si="3"/>
        <v>4</v>
      </c>
      <c r="Q6" s="117"/>
      <c r="R6" s="117"/>
      <c r="S6" s="117"/>
      <c r="T6" s="117"/>
      <c r="U6" s="114"/>
    </row>
    <row r="7" spans="1:21" ht="14.25" thickBot="1" x14ac:dyDescent="0.2">
      <c r="A7" s="121"/>
      <c r="B7" s="118"/>
      <c r="C7" s="118"/>
      <c r="D7" s="124"/>
      <c r="E7" s="13">
        <v>2</v>
      </c>
      <c r="F7" s="14">
        <v>2</v>
      </c>
      <c r="G7" s="14">
        <v>2</v>
      </c>
      <c r="H7" s="14">
        <v>3</v>
      </c>
      <c r="I7" s="14">
        <v>3</v>
      </c>
      <c r="J7" s="14">
        <v>1</v>
      </c>
      <c r="K7" s="14">
        <v>1</v>
      </c>
      <c r="L7" s="15">
        <v>2</v>
      </c>
      <c r="M7" s="13">
        <f t="shared" si="0"/>
        <v>16</v>
      </c>
      <c r="N7" s="14">
        <f t="shared" si="1"/>
        <v>2</v>
      </c>
      <c r="O7" s="14">
        <f t="shared" si="2"/>
        <v>4</v>
      </c>
      <c r="P7" s="16">
        <f t="shared" si="3"/>
        <v>2</v>
      </c>
      <c r="Q7" s="118"/>
      <c r="R7" s="118"/>
      <c r="S7" s="118"/>
      <c r="T7" s="118"/>
      <c r="U7" s="115"/>
    </row>
    <row r="8" spans="1:21" x14ac:dyDescent="0.15">
      <c r="A8" s="119">
        <v>2</v>
      </c>
      <c r="B8" s="116">
        <v>1</v>
      </c>
      <c r="C8" s="116">
        <v>1</v>
      </c>
      <c r="D8" s="122" t="s">
        <v>90</v>
      </c>
      <c r="E8" s="5">
        <v>3</v>
      </c>
      <c r="F8" s="6">
        <v>5</v>
      </c>
      <c r="G8" s="6">
        <v>3</v>
      </c>
      <c r="H8" s="6">
        <v>5</v>
      </c>
      <c r="I8" s="6">
        <v>3</v>
      </c>
      <c r="J8" s="6">
        <v>3</v>
      </c>
      <c r="K8" s="6">
        <v>4</v>
      </c>
      <c r="L8" s="7">
        <v>3</v>
      </c>
      <c r="M8" s="5">
        <f t="shared" si="0"/>
        <v>29</v>
      </c>
      <c r="N8" s="6" t="str">
        <f t="shared" si="1"/>
        <v/>
      </c>
      <c r="O8" s="6" t="str">
        <f t="shared" si="2"/>
        <v/>
      </c>
      <c r="P8" s="8">
        <f t="shared" si="3"/>
        <v>5</v>
      </c>
      <c r="Q8" s="116">
        <f>IF(SUM(M8:M11)=0,"",SUM(M8:M11))</f>
        <v>84</v>
      </c>
      <c r="R8" s="116">
        <f>IF(SUM(N8:N11)=0,"",SUM(N8:N11))</f>
        <v>3</v>
      </c>
      <c r="S8" s="116">
        <f>IF(SUM(O8:O11)=0,"",SUM(O8:O11))</f>
        <v>12</v>
      </c>
      <c r="T8" s="116">
        <f>IF(SUM(P8:P11)=0,"",SUM(P8:P11))</f>
        <v>13</v>
      </c>
      <c r="U8" s="113">
        <f>IF(Q8="","",Q8-IF(R8="",0,R8*3))</f>
        <v>75</v>
      </c>
    </row>
    <row r="9" spans="1:21" x14ac:dyDescent="0.15">
      <c r="A9" s="120"/>
      <c r="B9" s="117"/>
      <c r="C9" s="117"/>
      <c r="D9" s="123"/>
      <c r="E9" s="9">
        <v>2</v>
      </c>
      <c r="F9" s="10">
        <v>3</v>
      </c>
      <c r="G9" s="10">
        <v>3</v>
      </c>
      <c r="H9" s="10">
        <v>2</v>
      </c>
      <c r="I9" s="10">
        <v>2</v>
      </c>
      <c r="J9" s="10">
        <v>3</v>
      </c>
      <c r="K9" s="10">
        <v>2</v>
      </c>
      <c r="L9" s="11">
        <v>2</v>
      </c>
      <c r="M9" s="9">
        <f t="shared" si="0"/>
        <v>19</v>
      </c>
      <c r="N9" s="10" t="str">
        <f t="shared" si="1"/>
        <v/>
      </c>
      <c r="O9" s="10">
        <f t="shared" si="2"/>
        <v>5</v>
      </c>
      <c r="P9" s="12">
        <f t="shared" si="3"/>
        <v>3</v>
      </c>
      <c r="Q9" s="117"/>
      <c r="R9" s="117"/>
      <c r="S9" s="117"/>
      <c r="T9" s="117"/>
      <c r="U9" s="114"/>
    </row>
    <row r="10" spans="1:21" x14ac:dyDescent="0.15">
      <c r="A10" s="120"/>
      <c r="B10" s="117"/>
      <c r="C10" s="117"/>
      <c r="D10" s="123"/>
      <c r="E10" s="9">
        <v>3</v>
      </c>
      <c r="F10" s="10">
        <v>2</v>
      </c>
      <c r="G10" s="10">
        <v>4</v>
      </c>
      <c r="H10" s="10">
        <v>3</v>
      </c>
      <c r="I10" s="10">
        <v>2</v>
      </c>
      <c r="J10" s="10">
        <v>3</v>
      </c>
      <c r="K10" s="10">
        <v>2</v>
      </c>
      <c r="L10" s="11">
        <v>3</v>
      </c>
      <c r="M10" s="9">
        <f t="shared" si="0"/>
        <v>22</v>
      </c>
      <c r="N10" s="10" t="str">
        <f t="shared" si="1"/>
        <v/>
      </c>
      <c r="O10" s="10">
        <f t="shared" si="2"/>
        <v>3</v>
      </c>
      <c r="P10" s="12">
        <f t="shared" si="3"/>
        <v>4</v>
      </c>
      <c r="Q10" s="117"/>
      <c r="R10" s="117"/>
      <c r="S10" s="117"/>
      <c r="T10" s="117"/>
      <c r="U10" s="114"/>
    </row>
    <row r="11" spans="1:21" ht="14.25" thickBot="1" x14ac:dyDescent="0.2">
      <c r="A11" s="121"/>
      <c r="B11" s="118"/>
      <c r="C11" s="118"/>
      <c r="D11" s="124"/>
      <c r="E11" s="13">
        <v>2</v>
      </c>
      <c r="F11" s="14">
        <v>1</v>
      </c>
      <c r="G11" s="14">
        <v>3</v>
      </c>
      <c r="H11" s="14">
        <v>2</v>
      </c>
      <c r="I11" s="14">
        <v>1</v>
      </c>
      <c r="J11" s="14">
        <v>2</v>
      </c>
      <c r="K11" s="14">
        <v>1</v>
      </c>
      <c r="L11" s="15">
        <v>2</v>
      </c>
      <c r="M11" s="13">
        <f t="shared" si="0"/>
        <v>14</v>
      </c>
      <c r="N11" s="14">
        <f t="shared" si="1"/>
        <v>3</v>
      </c>
      <c r="O11" s="14">
        <f t="shared" si="2"/>
        <v>4</v>
      </c>
      <c r="P11" s="16">
        <f t="shared" si="3"/>
        <v>1</v>
      </c>
      <c r="Q11" s="118"/>
      <c r="R11" s="118"/>
      <c r="S11" s="118"/>
      <c r="T11" s="118"/>
      <c r="U11" s="115"/>
    </row>
    <row r="12" spans="1:21" x14ac:dyDescent="0.15">
      <c r="A12" s="119">
        <v>3</v>
      </c>
      <c r="B12" s="116">
        <v>1</v>
      </c>
      <c r="C12" s="116">
        <v>1</v>
      </c>
      <c r="D12" s="122" t="s">
        <v>91</v>
      </c>
      <c r="E12" s="5">
        <v>2</v>
      </c>
      <c r="F12" s="6">
        <v>2</v>
      </c>
      <c r="G12" s="6">
        <v>4</v>
      </c>
      <c r="H12" s="6">
        <v>4</v>
      </c>
      <c r="I12" s="6">
        <v>3</v>
      </c>
      <c r="J12" s="6">
        <v>2</v>
      </c>
      <c r="K12" s="6">
        <v>2</v>
      </c>
      <c r="L12" s="7">
        <v>3</v>
      </c>
      <c r="M12" s="5">
        <f t="shared" si="0"/>
        <v>22</v>
      </c>
      <c r="N12" s="6" t="str">
        <f t="shared" si="1"/>
        <v/>
      </c>
      <c r="O12" s="6">
        <f t="shared" si="2"/>
        <v>4</v>
      </c>
      <c r="P12" s="8">
        <f t="shared" si="3"/>
        <v>2</v>
      </c>
      <c r="Q12" s="116">
        <f>IF(SUM(M12:M15)=0,"",SUM(M12:M15))</f>
        <v>84</v>
      </c>
      <c r="R12" s="116">
        <f>IF(SUM(N12:N15)=0,"",SUM(N12:N15))</f>
        <v>4</v>
      </c>
      <c r="S12" s="116">
        <f>IF(SUM(O12:O15)=0,"",SUM(O12:O15))</f>
        <v>10</v>
      </c>
      <c r="T12" s="116">
        <f>IF(SUM(P12:P15)=0,"",SUM(P12:P15))</f>
        <v>12</v>
      </c>
      <c r="U12" s="113">
        <f>IF(Q12="","",Q12-IF(R12="",0,R12*3))</f>
        <v>72</v>
      </c>
    </row>
    <row r="13" spans="1:21" x14ac:dyDescent="0.15">
      <c r="A13" s="120"/>
      <c r="B13" s="117"/>
      <c r="C13" s="117"/>
      <c r="D13" s="123"/>
      <c r="E13" s="9">
        <v>2</v>
      </c>
      <c r="F13" s="10">
        <v>2</v>
      </c>
      <c r="G13" s="10">
        <v>3</v>
      </c>
      <c r="H13" s="10">
        <v>3</v>
      </c>
      <c r="I13" s="10">
        <v>3</v>
      </c>
      <c r="J13" s="10">
        <v>3</v>
      </c>
      <c r="K13" s="10">
        <v>1</v>
      </c>
      <c r="L13" s="11">
        <v>3</v>
      </c>
      <c r="M13" s="9">
        <f t="shared" si="0"/>
        <v>20</v>
      </c>
      <c r="N13" s="10">
        <f t="shared" si="1"/>
        <v>1</v>
      </c>
      <c r="O13" s="10">
        <f t="shared" si="2"/>
        <v>2</v>
      </c>
      <c r="P13" s="12">
        <f t="shared" si="3"/>
        <v>5</v>
      </c>
      <c r="Q13" s="117"/>
      <c r="R13" s="117"/>
      <c r="S13" s="117"/>
      <c r="T13" s="117"/>
      <c r="U13" s="114"/>
    </row>
    <row r="14" spans="1:21" x14ac:dyDescent="0.15">
      <c r="A14" s="120"/>
      <c r="B14" s="117"/>
      <c r="C14" s="117"/>
      <c r="D14" s="123"/>
      <c r="E14" s="9">
        <v>4</v>
      </c>
      <c r="F14" s="10">
        <v>3</v>
      </c>
      <c r="G14" s="10">
        <v>4</v>
      </c>
      <c r="H14" s="10">
        <v>4</v>
      </c>
      <c r="I14" s="10">
        <v>2</v>
      </c>
      <c r="J14" s="10">
        <v>2</v>
      </c>
      <c r="K14" s="10">
        <v>2</v>
      </c>
      <c r="L14" s="11">
        <v>4</v>
      </c>
      <c r="M14" s="9">
        <f t="shared" si="0"/>
        <v>25</v>
      </c>
      <c r="N14" s="10" t="str">
        <f t="shared" si="1"/>
        <v/>
      </c>
      <c r="O14" s="10">
        <f t="shared" si="2"/>
        <v>3</v>
      </c>
      <c r="P14" s="12">
        <f t="shared" si="3"/>
        <v>1</v>
      </c>
      <c r="Q14" s="117"/>
      <c r="R14" s="117"/>
      <c r="S14" s="117"/>
      <c r="T14" s="117"/>
      <c r="U14" s="114"/>
    </row>
    <row r="15" spans="1:21" ht="14.25" thickBot="1" x14ac:dyDescent="0.2">
      <c r="A15" s="121"/>
      <c r="B15" s="118"/>
      <c r="C15" s="118"/>
      <c r="D15" s="124"/>
      <c r="E15" s="13">
        <v>3</v>
      </c>
      <c r="F15" s="14">
        <v>2</v>
      </c>
      <c r="G15" s="14">
        <v>3</v>
      </c>
      <c r="H15" s="14">
        <v>3</v>
      </c>
      <c r="I15" s="14">
        <v>1</v>
      </c>
      <c r="J15" s="14">
        <v>1</v>
      </c>
      <c r="K15" s="14">
        <v>1</v>
      </c>
      <c r="L15" s="15">
        <v>3</v>
      </c>
      <c r="M15" s="13">
        <f t="shared" si="0"/>
        <v>17</v>
      </c>
      <c r="N15" s="14">
        <f t="shared" si="1"/>
        <v>3</v>
      </c>
      <c r="O15" s="14">
        <f t="shared" si="2"/>
        <v>1</v>
      </c>
      <c r="P15" s="16">
        <f t="shared" si="3"/>
        <v>4</v>
      </c>
      <c r="Q15" s="118"/>
      <c r="R15" s="118"/>
      <c r="S15" s="118"/>
      <c r="T15" s="118"/>
      <c r="U15" s="115"/>
    </row>
    <row r="16" spans="1:21" x14ac:dyDescent="0.15">
      <c r="A16" s="119">
        <v>4</v>
      </c>
      <c r="B16" s="116">
        <v>1</v>
      </c>
      <c r="C16" s="116">
        <v>1</v>
      </c>
      <c r="D16" s="122" t="s">
        <v>92</v>
      </c>
      <c r="E16" s="5">
        <v>4</v>
      </c>
      <c r="F16" s="6">
        <v>2</v>
      </c>
      <c r="G16" s="6">
        <v>3</v>
      </c>
      <c r="H16" s="6">
        <v>4</v>
      </c>
      <c r="I16" s="6">
        <v>2</v>
      </c>
      <c r="J16" s="6">
        <v>3</v>
      </c>
      <c r="K16" s="6">
        <v>3</v>
      </c>
      <c r="L16" s="7">
        <v>3</v>
      </c>
      <c r="M16" s="5">
        <f t="shared" si="0"/>
        <v>24</v>
      </c>
      <c r="N16" s="6" t="str">
        <f t="shared" si="1"/>
        <v/>
      </c>
      <c r="O16" s="6">
        <f t="shared" si="2"/>
        <v>2</v>
      </c>
      <c r="P16" s="8">
        <f t="shared" si="3"/>
        <v>4</v>
      </c>
      <c r="Q16" s="116">
        <f>IF(SUM(M16:M19)=0,"",SUM(M16:M19))</f>
        <v>81</v>
      </c>
      <c r="R16" s="116">
        <f>IF(SUM(N16:N19)=0,"",SUM(N16:N19))</f>
        <v>1</v>
      </c>
      <c r="S16" s="116">
        <f>IF(SUM(O16:O19)=0,"",SUM(O16:O19))</f>
        <v>16</v>
      </c>
      <c r="T16" s="116">
        <f>IF(SUM(P16:P19)=0,"",SUM(P16:P19))</f>
        <v>12</v>
      </c>
      <c r="U16" s="113">
        <f>IF(Q16="","",Q16-IF(R16="",0,R16*3))</f>
        <v>78</v>
      </c>
    </row>
    <row r="17" spans="1:21" x14ac:dyDescent="0.15">
      <c r="A17" s="120"/>
      <c r="B17" s="117"/>
      <c r="C17" s="117"/>
      <c r="D17" s="123"/>
      <c r="E17" s="9">
        <v>2</v>
      </c>
      <c r="F17" s="10">
        <v>2</v>
      </c>
      <c r="G17" s="10">
        <v>3</v>
      </c>
      <c r="H17" s="10">
        <v>3</v>
      </c>
      <c r="I17" s="10">
        <v>3</v>
      </c>
      <c r="J17" s="10">
        <v>3</v>
      </c>
      <c r="K17" s="10">
        <v>3</v>
      </c>
      <c r="L17" s="11">
        <v>2</v>
      </c>
      <c r="M17" s="9">
        <f t="shared" si="0"/>
        <v>21</v>
      </c>
      <c r="N17" s="10" t="str">
        <f t="shared" si="1"/>
        <v/>
      </c>
      <c r="O17" s="10">
        <f t="shared" si="2"/>
        <v>3</v>
      </c>
      <c r="P17" s="12">
        <f t="shared" si="3"/>
        <v>5</v>
      </c>
      <c r="Q17" s="117"/>
      <c r="R17" s="117"/>
      <c r="S17" s="117"/>
      <c r="T17" s="117"/>
      <c r="U17" s="114"/>
    </row>
    <row r="18" spans="1:21" x14ac:dyDescent="0.15">
      <c r="A18" s="120"/>
      <c r="B18" s="117"/>
      <c r="C18" s="117"/>
      <c r="D18" s="123"/>
      <c r="E18" s="9">
        <v>2</v>
      </c>
      <c r="F18" s="10">
        <v>2</v>
      </c>
      <c r="G18" s="10">
        <v>4</v>
      </c>
      <c r="H18" s="10">
        <v>2</v>
      </c>
      <c r="I18" s="10">
        <v>2</v>
      </c>
      <c r="J18" s="10">
        <v>2</v>
      </c>
      <c r="K18" s="10">
        <v>2</v>
      </c>
      <c r="L18" s="11">
        <v>3</v>
      </c>
      <c r="M18" s="9">
        <f t="shared" si="0"/>
        <v>19</v>
      </c>
      <c r="N18" s="10" t="str">
        <f t="shared" si="1"/>
        <v/>
      </c>
      <c r="O18" s="10">
        <f t="shared" si="2"/>
        <v>6</v>
      </c>
      <c r="P18" s="12">
        <f t="shared" si="3"/>
        <v>1</v>
      </c>
      <c r="Q18" s="117"/>
      <c r="R18" s="117"/>
      <c r="S18" s="117"/>
      <c r="T18" s="117"/>
      <c r="U18" s="114"/>
    </row>
    <row r="19" spans="1:21" ht="14.25" thickBot="1" x14ac:dyDescent="0.2">
      <c r="A19" s="121"/>
      <c r="B19" s="118"/>
      <c r="C19" s="118"/>
      <c r="D19" s="124"/>
      <c r="E19" s="13">
        <v>2</v>
      </c>
      <c r="F19" s="14">
        <v>2</v>
      </c>
      <c r="G19" s="14">
        <v>3</v>
      </c>
      <c r="H19" s="14">
        <v>1</v>
      </c>
      <c r="I19" s="14">
        <v>2</v>
      </c>
      <c r="J19" s="14">
        <v>3</v>
      </c>
      <c r="K19" s="14">
        <v>2</v>
      </c>
      <c r="L19" s="15">
        <v>2</v>
      </c>
      <c r="M19" s="13">
        <f t="shared" si="0"/>
        <v>17</v>
      </c>
      <c r="N19" s="14">
        <f t="shared" si="1"/>
        <v>1</v>
      </c>
      <c r="O19" s="14">
        <f t="shared" si="2"/>
        <v>5</v>
      </c>
      <c r="P19" s="16">
        <f t="shared" si="3"/>
        <v>2</v>
      </c>
      <c r="Q19" s="118"/>
      <c r="R19" s="118"/>
      <c r="S19" s="118"/>
      <c r="T19" s="118"/>
      <c r="U19" s="115"/>
    </row>
    <row r="20" spans="1:21" x14ac:dyDescent="0.15">
      <c r="A20" s="119">
        <v>5</v>
      </c>
      <c r="B20" s="116">
        <v>1</v>
      </c>
      <c r="C20" s="116">
        <v>1</v>
      </c>
      <c r="D20" s="122" t="s">
        <v>63</v>
      </c>
      <c r="E20" s="5">
        <v>2</v>
      </c>
      <c r="F20" s="6">
        <v>4</v>
      </c>
      <c r="G20" s="6">
        <v>3</v>
      </c>
      <c r="H20" s="6">
        <v>3</v>
      </c>
      <c r="I20" s="6">
        <v>3</v>
      </c>
      <c r="J20" s="6">
        <v>3</v>
      </c>
      <c r="K20" s="6">
        <v>3</v>
      </c>
      <c r="L20" s="7">
        <v>3</v>
      </c>
      <c r="M20" s="5">
        <f t="shared" ref="M20:M35" si="4">IF(SUM(E20:L20)=0,"",SUM(E20:L20))</f>
        <v>24</v>
      </c>
      <c r="N20" s="6" t="str">
        <f t="shared" ref="N20:N35" si="5">IF(COUNTIF(E20:L20,"=1")=0,"",COUNTIF(E20:L20,"=1"))</f>
        <v/>
      </c>
      <c r="O20" s="6">
        <f t="shared" ref="O20:O35" si="6">IF(COUNTIF(E20:L20,"=2")=0,"",COUNTIF(E20:L20,"=2"))</f>
        <v>1</v>
      </c>
      <c r="P20" s="8">
        <f t="shared" ref="P20:P35" si="7">IF(COUNTIF(E20:L20,"=3")=0,"",COUNTIF(E20:L20,"=3"))</f>
        <v>6</v>
      </c>
      <c r="Q20" s="116">
        <f t="shared" ref="Q20:T20" si="8">IF(SUM(M20:M23)=0,"",SUM(M20:M23))</f>
        <v>95</v>
      </c>
      <c r="R20" s="116" t="str">
        <f t="shared" si="8"/>
        <v/>
      </c>
      <c r="S20" s="116">
        <f t="shared" si="8"/>
        <v>8</v>
      </c>
      <c r="T20" s="116">
        <f t="shared" si="8"/>
        <v>19</v>
      </c>
      <c r="U20" s="113">
        <f t="shared" ref="U20" si="9">IF(Q20="","",Q20-IF(R20="",0,R20*3))</f>
        <v>95</v>
      </c>
    </row>
    <row r="21" spans="1:21" x14ac:dyDescent="0.15">
      <c r="A21" s="120"/>
      <c r="B21" s="117"/>
      <c r="C21" s="117"/>
      <c r="D21" s="123"/>
      <c r="E21" s="9">
        <v>2</v>
      </c>
      <c r="F21" s="10">
        <v>5</v>
      </c>
      <c r="G21" s="10">
        <v>5</v>
      </c>
      <c r="H21" s="10">
        <v>4</v>
      </c>
      <c r="I21" s="10">
        <v>3</v>
      </c>
      <c r="J21" s="10">
        <v>3</v>
      </c>
      <c r="K21" s="10">
        <v>3</v>
      </c>
      <c r="L21" s="11">
        <v>3</v>
      </c>
      <c r="M21" s="9">
        <f t="shared" si="4"/>
        <v>28</v>
      </c>
      <c r="N21" s="10" t="str">
        <f t="shared" si="5"/>
        <v/>
      </c>
      <c r="O21" s="10">
        <f t="shared" si="6"/>
        <v>1</v>
      </c>
      <c r="P21" s="12">
        <f t="shared" si="7"/>
        <v>4</v>
      </c>
      <c r="Q21" s="117"/>
      <c r="R21" s="117"/>
      <c r="S21" s="117"/>
      <c r="T21" s="117"/>
      <c r="U21" s="114"/>
    </row>
    <row r="22" spans="1:21" x14ac:dyDescent="0.15">
      <c r="A22" s="120"/>
      <c r="B22" s="117"/>
      <c r="C22" s="117"/>
      <c r="D22" s="123"/>
      <c r="E22" s="9">
        <v>2</v>
      </c>
      <c r="F22" s="10">
        <v>3</v>
      </c>
      <c r="G22" s="10">
        <v>3</v>
      </c>
      <c r="H22" s="10">
        <v>3</v>
      </c>
      <c r="I22" s="10">
        <v>3</v>
      </c>
      <c r="J22" s="10">
        <v>4</v>
      </c>
      <c r="K22" s="10">
        <v>2</v>
      </c>
      <c r="L22" s="11">
        <v>2</v>
      </c>
      <c r="M22" s="9">
        <f t="shared" si="4"/>
        <v>22</v>
      </c>
      <c r="N22" s="10" t="str">
        <f t="shared" si="5"/>
        <v/>
      </c>
      <c r="O22" s="10">
        <f t="shared" si="6"/>
        <v>3</v>
      </c>
      <c r="P22" s="12">
        <f t="shared" si="7"/>
        <v>4</v>
      </c>
      <c r="Q22" s="117"/>
      <c r="R22" s="117"/>
      <c r="S22" s="117"/>
      <c r="T22" s="117"/>
      <c r="U22" s="114"/>
    </row>
    <row r="23" spans="1:21" ht="14.25" thickBot="1" x14ac:dyDescent="0.2">
      <c r="A23" s="121"/>
      <c r="B23" s="118"/>
      <c r="C23" s="118"/>
      <c r="D23" s="124"/>
      <c r="E23" s="13">
        <v>3</v>
      </c>
      <c r="F23" s="14">
        <v>2</v>
      </c>
      <c r="G23" s="14">
        <v>3</v>
      </c>
      <c r="H23" s="14">
        <v>3</v>
      </c>
      <c r="I23" s="14">
        <v>3</v>
      </c>
      <c r="J23" s="14">
        <v>2</v>
      </c>
      <c r="K23" s="14">
        <v>2</v>
      </c>
      <c r="L23" s="15">
        <v>3</v>
      </c>
      <c r="M23" s="13">
        <f t="shared" si="4"/>
        <v>21</v>
      </c>
      <c r="N23" s="14" t="str">
        <f t="shared" si="5"/>
        <v/>
      </c>
      <c r="O23" s="14">
        <f t="shared" si="6"/>
        <v>3</v>
      </c>
      <c r="P23" s="16">
        <f t="shared" si="7"/>
        <v>5</v>
      </c>
      <c r="Q23" s="118"/>
      <c r="R23" s="118"/>
      <c r="S23" s="118"/>
      <c r="T23" s="118"/>
      <c r="U23" s="115"/>
    </row>
    <row r="24" spans="1:21" x14ac:dyDescent="0.15">
      <c r="A24" s="119">
        <v>6</v>
      </c>
      <c r="B24" s="116">
        <v>1</v>
      </c>
      <c r="C24" s="116">
        <v>1</v>
      </c>
      <c r="D24" s="122" t="s">
        <v>64</v>
      </c>
      <c r="E24" s="5">
        <v>4</v>
      </c>
      <c r="F24" s="6">
        <v>4</v>
      </c>
      <c r="G24" s="6">
        <v>3</v>
      </c>
      <c r="H24" s="6">
        <v>3</v>
      </c>
      <c r="I24" s="6">
        <v>1</v>
      </c>
      <c r="J24" s="6">
        <v>2</v>
      </c>
      <c r="K24" s="6">
        <v>2</v>
      </c>
      <c r="L24" s="7">
        <v>4</v>
      </c>
      <c r="M24" s="5">
        <f t="shared" si="4"/>
        <v>23</v>
      </c>
      <c r="N24" s="6">
        <f t="shared" si="5"/>
        <v>1</v>
      </c>
      <c r="O24" s="6">
        <f t="shared" si="6"/>
        <v>2</v>
      </c>
      <c r="P24" s="8">
        <f t="shared" si="7"/>
        <v>2</v>
      </c>
      <c r="Q24" s="116">
        <f t="shared" ref="Q24:T24" si="10">IF(SUM(M24:M27)=0,"",SUM(M24:M27))</f>
        <v>99</v>
      </c>
      <c r="R24" s="116">
        <f t="shared" si="10"/>
        <v>1</v>
      </c>
      <c r="S24" s="116">
        <f t="shared" si="10"/>
        <v>8</v>
      </c>
      <c r="T24" s="116">
        <f t="shared" si="10"/>
        <v>12</v>
      </c>
      <c r="U24" s="113">
        <f t="shared" ref="U24" si="11">IF(Q24="","",Q24-IF(R24="",0,R24*3))</f>
        <v>96</v>
      </c>
    </row>
    <row r="25" spans="1:21" x14ac:dyDescent="0.15">
      <c r="A25" s="120"/>
      <c r="B25" s="117"/>
      <c r="C25" s="117"/>
      <c r="D25" s="123"/>
      <c r="E25" s="9">
        <v>4</v>
      </c>
      <c r="F25" s="10">
        <v>3</v>
      </c>
      <c r="G25" s="10">
        <v>4</v>
      </c>
      <c r="H25" s="10">
        <v>2</v>
      </c>
      <c r="I25" s="10">
        <v>3</v>
      </c>
      <c r="J25" s="10">
        <v>2</v>
      </c>
      <c r="K25" s="10">
        <v>2</v>
      </c>
      <c r="L25" s="11">
        <v>3</v>
      </c>
      <c r="M25" s="9">
        <f t="shared" si="4"/>
        <v>23</v>
      </c>
      <c r="N25" s="10" t="str">
        <f t="shared" si="5"/>
        <v/>
      </c>
      <c r="O25" s="10">
        <f t="shared" si="6"/>
        <v>3</v>
      </c>
      <c r="P25" s="12">
        <f t="shared" si="7"/>
        <v>3</v>
      </c>
      <c r="Q25" s="117"/>
      <c r="R25" s="117"/>
      <c r="S25" s="117"/>
      <c r="T25" s="117"/>
      <c r="U25" s="114"/>
    </row>
    <row r="26" spans="1:21" x14ac:dyDescent="0.15">
      <c r="A26" s="120"/>
      <c r="B26" s="117"/>
      <c r="C26" s="117"/>
      <c r="D26" s="123"/>
      <c r="E26" s="9">
        <v>3</v>
      </c>
      <c r="F26" s="10">
        <v>4</v>
      </c>
      <c r="G26" s="10">
        <v>4</v>
      </c>
      <c r="H26" s="10">
        <v>5</v>
      </c>
      <c r="I26" s="10">
        <v>2</v>
      </c>
      <c r="J26" s="10">
        <v>5</v>
      </c>
      <c r="K26" s="10">
        <v>3</v>
      </c>
      <c r="L26" s="11">
        <v>2</v>
      </c>
      <c r="M26" s="9">
        <f t="shared" si="4"/>
        <v>28</v>
      </c>
      <c r="N26" s="10" t="str">
        <f t="shared" si="5"/>
        <v/>
      </c>
      <c r="O26" s="10">
        <f t="shared" si="6"/>
        <v>2</v>
      </c>
      <c r="P26" s="12">
        <f t="shared" si="7"/>
        <v>2</v>
      </c>
      <c r="Q26" s="117"/>
      <c r="R26" s="117"/>
      <c r="S26" s="117"/>
      <c r="T26" s="117"/>
      <c r="U26" s="114"/>
    </row>
    <row r="27" spans="1:21" ht="14.25" thickBot="1" x14ac:dyDescent="0.2">
      <c r="A27" s="121"/>
      <c r="B27" s="118"/>
      <c r="C27" s="118"/>
      <c r="D27" s="124"/>
      <c r="E27" s="13">
        <v>3</v>
      </c>
      <c r="F27" s="14">
        <v>2</v>
      </c>
      <c r="G27" s="14">
        <v>4</v>
      </c>
      <c r="H27" s="14">
        <v>4</v>
      </c>
      <c r="I27" s="14">
        <v>3</v>
      </c>
      <c r="J27" s="14">
        <v>3</v>
      </c>
      <c r="K27" s="14">
        <v>3</v>
      </c>
      <c r="L27" s="15">
        <v>3</v>
      </c>
      <c r="M27" s="13">
        <f t="shared" si="4"/>
        <v>25</v>
      </c>
      <c r="N27" s="14" t="str">
        <f t="shared" si="5"/>
        <v/>
      </c>
      <c r="O27" s="14">
        <f t="shared" si="6"/>
        <v>1</v>
      </c>
      <c r="P27" s="16">
        <f t="shared" si="7"/>
        <v>5</v>
      </c>
      <c r="Q27" s="118"/>
      <c r="R27" s="118"/>
      <c r="S27" s="118"/>
      <c r="T27" s="118"/>
      <c r="U27" s="115"/>
    </row>
    <row r="28" spans="1:21" x14ac:dyDescent="0.15">
      <c r="A28" s="119">
        <v>7</v>
      </c>
      <c r="B28" s="116">
        <v>2</v>
      </c>
      <c r="C28" s="116">
        <v>3</v>
      </c>
      <c r="D28" s="122" t="s">
        <v>65</v>
      </c>
      <c r="E28" s="5">
        <v>3</v>
      </c>
      <c r="F28" s="6">
        <v>4</v>
      </c>
      <c r="G28" s="6">
        <v>3</v>
      </c>
      <c r="H28" s="6">
        <v>3</v>
      </c>
      <c r="I28" s="6">
        <v>2</v>
      </c>
      <c r="J28" s="6">
        <v>2</v>
      </c>
      <c r="K28" s="6">
        <v>3</v>
      </c>
      <c r="L28" s="7">
        <v>3</v>
      </c>
      <c r="M28" s="5">
        <f t="shared" si="4"/>
        <v>23</v>
      </c>
      <c r="N28" s="6" t="str">
        <f t="shared" si="5"/>
        <v/>
      </c>
      <c r="O28" s="6">
        <f t="shared" si="6"/>
        <v>2</v>
      </c>
      <c r="P28" s="8">
        <f t="shared" si="7"/>
        <v>5</v>
      </c>
      <c r="Q28" s="116">
        <f t="shared" ref="Q28:T28" si="12">IF(SUM(M28:M31)=0,"",SUM(M28:M31))</f>
        <v>91</v>
      </c>
      <c r="R28" s="116" t="str">
        <f t="shared" si="12"/>
        <v/>
      </c>
      <c r="S28" s="116">
        <f t="shared" si="12"/>
        <v>12</v>
      </c>
      <c r="T28" s="116">
        <f t="shared" si="12"/>
        <v>14</v>
      </c>
      <c r="U28" s="113">
        <f t="shared" ref="U28" si="13">IF(Q28="","",Q28-IF(R28="",0,R28*3))</f>
        <v>91</v>
      </c>
    </row>
    <row r="29" spans="1:21" x14ac:dyDescent="0.15">
      <c r="A29" s="120"/>
      <c r="B29" s="117"/>
      <c r="C29" s="117"/>
      <c r="D29" s="123"/>
      <c r="E29" s="9">
        <v>2</v>
      </c>
      <c r="F29" s="10">
        <v>3</v>
      </c>
      <c r="G29" s="10">
        <v>3</v>
      </c>
      <c r="H29" s="10">
        <v>3</v>
      </c>
      <c r="I29" s="10">
        <v>3</v>
      </c>
      <c r="J29" s="10">
        <v>2</v>
      </c>
      <c r="K29" s="10">
        <v>2</v>
      </c>
      <c r="L29" s="11">
        <v>3</v>
      </c>
      <c r="M29" s="9">
        <f t="shared" si="4"/>
        <v>21</v>
      </c>
      <c r="N29" s="10" t="str">
        <f t="shared" si="5"/>
        <v/>
      </c>
      <c r="O29" s="10">
        <f t="shared" si="6"/>
        <v>3</v>
      </c>
      <c r="P29" s="12">
        <f t="shared" si="7"/>
        <v>5</v>
      </c>
      <c r="Q29" s="117"/>
      <c r="R29" s="117"/>
      <c r="S29" s="117"/>
      <c r="T29" s="117"/>
      <c r="U29" s="114"/>
    </row>
    <row r="30" spans="1:21" x14ac:dyDescent="0.15">
      <c r="A30" s="120"/>
      <c r="B30" s="117"/>
      <c r="C30" s="117"/>
      <c r="D30" s="123"/>
      <c r="E30" s="9">
        <v>4</v>
      </c>
      <c r="F30" s="10">
        <v>2</v>
      </c>
      <c r="G30" s="10">
        <v>5</v>
      </c>
      <c r="H30" s="10">
        <v>3</v>
      </c>
      <c r="I30" s="10">
        <v>2</v>
      </c>
      <c r="J30" s="10">
        <v>3</v>
      </c>
      <c r="K30" s="10">
        <v>2</v>
      </c>
      <c r="L30" s="11">
        <v>3</v>
      </c>
      <c r="M30" s="9">
        <f t="shared" si="4"/>
        <v>24</v>
      </c>
      <c r="N30" s="10" t="str">
        <f t="shared" si="5"/>
        <v/>
      </c>
      <c r="O30" s="10">
        <f t="shared" si="6"/>
        <v>3</v>
      </c>
      <c r="P30" s="12">
        <f t="shared" si="7"/>
        <v>3</v>
      </c>
      <c r="Q30" s="117"/>
      <c r="R30" s="117"/>
      <c r="S30" s="117"/>
      <c r="T30" s="117"/>
      <c r="U30" s="114"/>
    </row>
    <row r="31" spans="1:21" ht="14.25" thickBot="1" x14ac:dyDescent="0.2">
      <c r="A31" s="121"/>
      <c r="B31" s="118"/>
      <c r="C31" s="118"/>
      <c r="D31" s="124"/>
      <c r="E31" s="13">
        <v>2</v>
      </c>
      <c r="F31" s="14">
        <v>2</v>
      </c>
      <c r="G31" s="14">
        <v>3</v>
      </c>
      <c r="H31" s="14">
        <v>4</v>
      </c>
      <c r="I31" s="14">
        <v>2</v>
      </c>
      <c r="J31" s="14">
        <v>4</v>
      </c>
      <c r="K31" s="14">
        <v>2</v>
      </c>
      <c r="L31" s="15">
        <v>4</v>
      </c>
      <c r="M31" s="13">
        <f t="shared" si="4"/>
        <v>23</v>
      </c>
      <c r="N31" s="14" t="str">
        <f t="shared" si="5"/>
        <v/>
      </c>
      <c r="O31" s="14">
        <f t="shared" si="6"/>
        <v>4</v>
      </c>
      <c r="P31" s="16">
        <f t="shared" si="7"/>
        <v>1</v>
      </c>
      <c r="Q31" s="118"/>
      <c r="R31" s="118"/>
      <c r="S31" s="118"/>
      <c r="T31" s="118"/>
      <c r="U31" s="115"/>
    </row>
    <row r="32" spans="1:21" x14ac:dyDescent="0.15">
      <c r="A32" s="119">
        <v>8</v>
      </c>
      <c r="B32" s="116">
        <v>2</v>
      </c>
      <c r="C32" s="116">
        <v>3</v>
      </c>
      <c r="D32" s="122" t="s">
        <v>66</v>
      </c>
      <c r="E32" s="5">
        <v>3</v>
      </c>
      <c r="F32" s="6">
        <v>3</v>
      </c>
      <c r="G32" s="6">
        <v>3</v>
      </c>
      <c r="H32" s="6">
        <v>2</v>
      </c>
      <c r="I32" s="6">
        <v>3</v>
      </c>
      <c r="J32" s="6">
        <v>3</v>
      </c>
      <c r="K32" s="6">
        <v>3</v>
      </c>
      <c r="L32" s="7">
        <v>2</v>
      </c>
      <c r="M32" s="5">
        <f t="shared" si="4"/>
        <v>22</v>
      </c>
      <c r="N32" s="6" t="str">
        <f t="shared" si="5"/>
        <v/>
      </c>
      <c r="O32" s="6">
        <f t="shared" si="6"/>
        <v>2</v>
      </c>
      <c r="P32" s="8">
        <f t="shared" si="7"/>
        <v>6</v>
      </c>
      <c r="Q32" s="116">
        <f t="shared" ref="Q32:T32" si="14">IF(SUM(M32:M35)=0,"",SUM(M32:M35))</f>
        <v>91</v>
      </c>
      <c r="R32" s="116" t="str">
        <f t="shared" si="14"/>
        <v/>
      </c>
      <c r="S32" s="116">
        <f t="shared" si="14"/>
        <v>11</v>
      </c>
      <c r="T32" s="116">
        <f t="shared" si="14"/>
        <v>16</v>
      </c>
      <c r="U32" s="113">
        <f t="shared" ref="U32" si="15">IF(Q32="","",Q32-IF(R32="",0,R32*3))</f>
        <v>91</v>
      </c>
    </row>
    <row r="33" spans="1:21" x14ac:dyDescent="0.15">
      <c r="A33" s="120"/>
      <c r="B33" s="117"/>
      <c r="C33" s="117"/>
      <c r="D33" s="123"/>
      <c r="E33" s="9">
        <v>5</v>
      </c>
      <c r="F33" s="10">
        <v>3</v>
      </c>
      <c r="G33" s="10">
        <v>4</v>
      </c>
      <c r="H33" s="10">
        <v>3</v>
      </c>
      <c r="I33" s="10">
        <v>2</v>
      </c>
      <c r="J33" s="10">
        <v>3</v>
      </c>
      <c r="K33" s="10">
        <v>2</v>
      </c>
      <c r="L33" s="11">
        <v>3</v>
      </c>
      <c r="M33" s="9">
        <f t="shared" si="4"/>
        <v>25</v>
      </c>
      <c r="N33" s="10" t="str">
        <f t="shared" si="5"/>
        <v/>
      </c>
      <c r="O33" s="10">
        <f t="shared" si="6"/>
        <v>2</v>
      </c>
      <c r="P33" s="12">
        <f t="shared" si="7"/>
        <v>4</v>
      </c>
      <c r="Q33" s="117"/>
      <c r="R33" s="117"/>
      <c r="S33" s="117"/>
      <c r="T33" s="117"/>
      <c r="U33" s="114"/>
    </row>
    <row r="34" spans="1:21" x14ac:dyDescent="0.15">
      <c r="A34" s="120"/>
      <c r="B34" s="117"/>
      <c r="C34" s="117"/>
      <c r="D34" s="123"/>
      <c r="E34" s="9">
        <v>2</v>
      </c>
      <c r="F34" s="10">
        <v>3</v>
      </c>
      <c r="G34" s="10">
        <v>3</v>
      </c>
      <c r="H34" s="10">
        <v>3</v>
      </c>
      <c r="I34" s="10">
        <v>3</v>
      </c>
      <c r="J34" s="10">
        <v>2</v>
      </c>
      <c r="K34" s="10">
        <v>2</v>
      </c>
      <c r="L34" s="11">
        <v>4</v>
      </c>
      <c r="M34" s="9">
        <f t="shared" si="4"/>
        <v>22</v>
      </c>
      <c r="N34" s="10" t="str">
        <f t="shared" si="5"/>
        <v/>
      </c>
      <c r="O34" s="10">
        <f t="shared" si="6"/>
        <v>3</v>
      </c>
      <c r="P34" s="12">
        <f t="shared" si="7"/>
        <v>4</v>
      </c>
      <c r="Q34" s="117"/>
      <c r="R34" s="117"/>
      <c r="S34" s="117"/>
      <c r="T34" s="117"/>
      <c r="U34" s="114"/>
    </row>
    <row r="35" spans="1:21" ht="14.25" thickBot="1" x14ac:dyDescent="0.2">
      <c r="A35" s="121"/>
      <c r="B35" s="118"/>
      <c r="C35" s="118"/>
      <c r="D35" s="124"/>
      <c r="E35" s="13">
        <v>2</v>
      </c>
      <c r="F35" s="14">
        <v>4</v>
      </c>
      <c r="G35" s="14">
        <v>2</v>
      </c>
      <c r="H35" s="14">
        <v>2</v>
      </c>
      <c r="I35" s="14">
        <v>3</v>
      </c>
      <c r="J35" s="14">
        <v>2</v>
      </c>
      <c r="K35" s="14">
        <v>4</v>
      </c>
      <c r="L35" s="15">
        <v>3</v>
      </c>
      <c r="M35" s="13">
        <f t="shared" si="4"/>
        <v>22</v>
      </c>
      <c r="N35" s="14" t="str">
        <f t="shared" si="5"/>
        <v/>
      </c>
      <c r="O35" s="14">
        <f t="shared" si="6"/>
        <v>4</v>
      </c>
      <c r="P35" s="16">
        <f t="shared" si="7"/>
        <v>2</v>
      </c>
      <c r="Q35" s="118"/>
      <c r="R35" s="118"/>
      <c r="S35" s="118"/>
      <c r="T35" s="118"/>
      <c r="U35" s="115"/>
    </row>
    <row r="36" spans="1:21" x14ac:dyDescent="0.15">
      <c r="A36" s="119">
        <v>9</v>
      </c>
      <c r="B36" s="116">
        <v>2</v>
      </c>
      <c r="C36" s="116">
        <v>3</v>
      </c>
      <c r="D36" s="122" t="s">
        <v>67</v>
      </c>
      <c r="E36" s="5">
        <v>3</v>
      </c>
      <c r="F36" s="6">
        <v>3</v>
      </c>
      <c r="G36" s="6">
        <v>2</v>
      </c>
      <c r="H36" s="6">
        <v>3</v>
      </c>
      <c r="I36" s="6">
        <v>2</v>
      </c>
      <c r="J36" s="6">
        <v>3</v>
      </c>
      <c r="K36" s="6">
        <v>2</v>
      </c>
      <c r="L36" s="7">
        <v>2</v>
      </c>
      <c r="M36" s="5">
        <f t="shared" ref="M36:M67" si="16">IF(SUM(E36:L36)=0,"",SUM(E36:L36))</f>
        <v>20</v>
      </c>
      <c r="N36" s="6" t="str">
        <f t="shared" ref="N36:N67" si="17">IF(COUNTIF(E36:L36,"=1")=0,"",COUNTIF(E36:L36,"=1"))</f>
        <v/>
      </c>
      <c r="O36" s="6">
        <f t="shared" ref="O36:O67" si="18">IF(COUNTIF(E36:L36,"=2")=0,"",COUNTIF(E36:L36,"=2"))</f>
        <v>4</v>
      </c>
      <c r="P36" s="8">
        <f t="shared" ref="P36:P67" si="19">IF(COUNTIF(E36:L36,"=3")=0,"",COUNTIF(E36:L36,"=3"))</f>
        <v>4</v>
      </c>
      <c r="Q36" s="116">
        <f t="shared" ref="Q36:T36" si="20">IF(SUM(M36:M39)=0,"",SUM(M36:M39))</f>
        <v>85</v>
      </c>
      <c r="R36" s="116">
        <f t="shared" si="20"/>
        <v>2</v>
      </c>
      <c r="S36" s="116">
        <f t="shared" si="20"/>
        <v>11</v>
      </c>
      <c r="T36" s="116">
        <f t="shared" si="20"/>
        <v>15</v>
      </c>
      <c r="U36" s="113">
        <f t="shared" ref="U36" si="21">IF(Q36="","",Q36-IF(R36="",0,R36*3))</f>
        <v>79</v>
      </c>
    </row>
    <row r="37" spans="1:21" x14ac:dyDescent="0.15">
      <c r="A37" s="120"/>
      <c r="B37" s="117"/>
      <c r="C37" s="117"/>
      <c r="D37" s="123"/>
      <c r="E37" s="9">
        <v>2</v>
      </c>
      <c r="F37" s="10">
        <v>4</v>
      </c>
      <c r="G37" s="10">
        <v>4</v>
      </c>
      <c r="H37" s="10">
        <v>3</v>
      </c>
      <c r="I37" s="10">
        <v>2</v>
      </c>
      <c r="J37" s="10">
        <v>2</v>
      </c>
      <c r="K37" s="10">
        <v>3</v>
      </c>
      <c r="L37" s="11">
        <v>3</v>
      </c>
      <c r="M37" s="9">
        <f t="shared" si="16"/>
        <v>23</v>
      </c>
      <c r="N37" s="10" t="str">
        <f t="shared" si="17"/>
        <v/>
      </c>
      <c r="O37" s="10">
        <f t="shared" si="18"/>
        <v>3</v>
      </c>
      <c r="P37" s="12">
        <f t="shared" si="19"/>
        <v>3</v>
      </c>
      <c r="Q37" s="117"/>
      <c r="R37" s="117"/>
      <c r="S37" s="117"/>
      <c r="T37" s="117"/>
      <c r="U37" s="114"/>
    </row>
    <row r="38" spans="1:21" x14ac:dyDescent="0.15">
      <c r="A38" s="120"/>
      <c r="B38" s="117"/>
      <c r="C38" s="117"/>
      <c r="D38" s="123"/>
      <c r="E38" s="9">
        <v>3</v>
      </c>
      <c r="F38" s="10">
        <v>3</v>
      </c>
      <c r="G38" s="10">
        <v>1</v>
      </c>
      <c r="H38" s="10">
        <v>3</v>
      </c>
      <c r="I38" s="10">
        <v>2</v>
      </c>
      <c r="J38" s="10">
        <v>2</v>
      </c>
      <c r="K38" s="10">
        <v>3</v>
      </c>
      <c r="L38" s="11">
        <v>4</v>
      </c>
      <c r="M38" s="9">
        <f t="shared" si="16"/>
        <v>21</v>
      </c>
      <c r="N38" s="10">
        <f t="shared" si="17"/>
        <v>1</v>
      </c>
      <c r="O38" s="10">
        <f t="shared" si="18"/>
        <v>2</v>
      </c>
      <c r="P38" s="12">
        <f t="shared" si="19"/>
        <v>4</v>
      </c>
      <c r="Q38" s="117"/>
      <c r="R38" s="117"/>
      <c r="S38" s="117"/>
      <c r="T38" s="117"/>
      <c r="U38" s="114"/>
    </row>
    <row r="39" spans="1:21" ht="14.25" thickBot="1" x14ac:dyDescent="0.2">
      <c r="A39" s="121"/>
      <c r="B39" s="118"/>
      <c r="C39" s="118"/>
      <c r="D39" s="124"/>
      <c r="E39" s="13">
        <v>3</v>
      </c>
      <c r="F39" s="14">
        <v>3</v>
      </c>
      <c r="G39" s="14">
        <v>1</v>
      </c>
      <c r="H39" s="14">
        <v>3</v>
      </c>
      <c r="I39" s="14">
        <v>2</v>
      </c>
      <c r="J39" s="14">
        <v>2</v>
      </c>
      <c r="K39" s="14">
        <v>3</v>
      </c>
      <c r="L39" s="15">
        <v>4</v>
      </c>
      <c r="M39" s="13">
        <f t="shared" si="16"/>
        <v>21</v>
      </c>
      <c r="N39" s="14">
        <f t="shared" si="17"/>
        <v>1</v>
      </c>
      <c r="O39" s="14">
        <f t="shared" si="18"/>
        <v>2</v>
      </c>
      <c r="P39" s="16">
        <f t="shared" si="19"/>
        <v>4</v>
      </c>
      <c r="Q39" s="118"/>
      <c r="R39" s="118"/>
      <c r="S39" s="118"/>
      <c r="T39" s="118"/>
      <c r="U39" s="115"/>
    </row>
    <row r="40" spans="1:21" x14ac:dyDescent="0.15">
      <c r="A40" s="119">
        <v>10</v>
      </c>
      <c r="B40" s="116">
        <v>2</v>
      </c>
      <c r="C40" s="116">
        <v>3</v>
      </c>
      <c r="D40" s="122" t="s">
        <v>68</v>
      </c>
      <c r="E40" s="5">
        <v>2</v>
      </c>
      <c r="F40" s="6">
        <v>4</v>
      </c>
      <c r="G40" s="6">
        <v>4</v>
      </c>
      <c r="H40" s="6">
        <v>3</v>
      </c>
      <c r="I40" s="6">
        <v>2</v>
      </c>
      <c r="J40" s="6">
        <v>2</v>
      </c>
      <c r="K40" s="6">
        <v>3</v>
      </c>
      <c r="L40" s="7">
        <v>2</v>
      </c>
      <c r="M40" s="5">
        <f t="shared" si="16"/>
        <v>22</v>
      </c>
      <c r="N40" s="6" t="str">
        <f t="shared" si="17"/>
        <v/>
      </c>
      <c r="O40" s="6">
        <f t="shared" si="18"/>
        <v>4</v>
      </c>
      <c r="P40" s="8">
        <f t="shared" si="19"/>
        <v>2</v>
      </c>
      <c r="Q40" s="116">
        <f t="shared" ref="Q40:T40" si="22">IF(SUM(M40:M43)=0,"",SUM(M40:M43))</f>
        <v>85</v>
      </c>
      <c r="R40" s="116">
        <f t="shared" si="22"/>
        <v>1</v>
      </c>
      <c r="S40" s="116">
        <f t="shared" si="22"/>
        <v>13</v>
      </c>
      <c r="T40" s="116">
        <f t="shared" si="22"/>
        <v>14</v>
      </c>
      <c r="U40" s="113">
        <f t="shared" ref="U40" si="23">IF(Q40="","",Q40-IF(R40="",0,R40*3))</f>
        <v>82</v>
      </c>
    </row>
    <row r="41" spans="1:21" x14ac:dyDescent="0.15">
      <c r="A41" s="120"/>
      <c r="B41" s="117"/>
      <c r="C41" s="117"/>
      <c r="D41" s="123"/>
      <c r="E41" s="9">
        <v>4</v>
      </c>
      <c r="F41" s="10">
        <v>4</v>
      </c>
      <c r="G41" s="10">
        <v>2</v>
      </c>
      <c r="H41" s="10">
        <v>3</v>
      </c>
      <c r="I41" s="10">
        <v>3</v>
      </c>
      <c r="J41" s="10">
        <v>2</v>
      </c>
      <c r="K41" s="10">
        <v>3</v>
      </c>
      <c r="L41" s="11">
        <v>3</v>
      </c>
      <c r="M41" s="9">
        <f t="shared" si="16"/>
        <v>24</v>
      </c>
      <c r="N41" s="10" t="str">
        <f t="shared" si="17"/>
        <v/>
      </c>
      <c r="O41" s="10">
        <f t="shared" si="18"/>
        <v>2</v>
      </c>
      <c r="P41" s="12">
        <f t="shared" si="19"/>
        <v>4</v>
      </c>
      <c r="Q41" s="117"/>
      <c r="R41" s="117"/>
      <c r="S41" s="117"/>
      <c r="T41" s="117"/>
      <c r="U41" s="114"/>
    </row>
    <row r="42" spans="1:21" x14ac:dyDescent="0.15">
      <c r="A42" s="120"/>
      <c r="B42" s="117"/>
      <c r="C42" s="117"/>
      <c r="D42" s="123"/>
      <c r="E42" s="9">
        <v>2</v>
      </c>
      <c r="F42" s="10">
        <v>3</v>
      </c>
      <c r="G42" s="10">
        <v>2</v>
      </c>
      <c r="H42" s="10">
        <v>2</v>
      </c>
      <c r="I42" s="10">
        <v>3</v>
      </c>
      <c r="J42" s="10">
        <v>2</v>
      </c>
      <c r="K42" s="10">
        <v>3</v>
      </c>
      <c r="L42" s="11">
        <v>2</v>
      </c>
      <c r="M42" s="9">
        <f t="shared" si="16"/>
        <v>19</v>
      </c>
      <c r="N42" s="10" t="str">
        <f t="shared" si="17"/>
        <v/>
      </c>
      <c r="O42" s="10">
        <f t="shared" si="18"/>
        <v>5</v>
      </c>
      <c r="P42" s="12">
        <f t="shared" si="19"/>
        <v>3</v>
      </c>
      <c r="Q42" s="117"/>
      <c r="R42" s="117"/>
      <c r="S42" s="117"/>
      <c r="T42" s="117"/>
      <c r="U42" s="114"/>
    </row>
    <row r="43" spans="1:21" ht="14.25" thickBot="1" x14ac:dyDescent="0.2">
      <c r="A43" s="121"/>
      <c r="B43" s="118"/>
      <c r="C43" s="118"/>
      <c r="D43" s="124"/>
      <c r="E43" s="13">
        <v>3</v>
      </c>
      <c r="F43" s="14">
        <v>2</v>
      </c>
      <c r="G43" s="14">
        <v>2</v>
      </c>
      <c r="H43" s="14">
        <v>1</v>
      </c>
      <c r="I43" s="14">
        <v>3</v>
      </c>
      <c r="J43" s="14">
        <v>3</v>
      </c>
      <c r="K43" s="14">
        <v>3</v>
      </c>
      <c r="L43" s="15">
        <v>3</v>
      </c>
      <c r="M43" s="13">
        <f t="shared" si="16"/>
        <v>20</v>
      </c>
      <c r="N43" s="14">
        <f t="shared" si="17"/>
        <v>1</v>
      </c>
      <c r="O43" s="14">
        <f t="shared" si="18"/>
        <v>2</v>
      </c>
      <c r="P43" s="16">
        <f t="shared" si="19"/>
        <v>5</v>
      </c>
      <c r="Q43" s="118"/>
      <c r="R43" s="118"/>
      <c r="S43" s="118"/>
      <c r="T43" s="118"/>
      <c r="U43" s="115"/>
    </row>
    <row r="44" spans="1:21" x14ac:dyDescent="0.15">
      <c r="A44" s="119">
        <v>11</v>
      </c>
      <c r="B44" s="116">
        <v>2</v>
      </c>
      <c r="C44" s="116">
        <v>3</v>
      </c>
      <c r="D44" s="122" t="s">
        <v>69</v>
      </c>
      <c r="E44" s="5">
        <v>3</v>
      </c>
      <c r="F44" s="6">
        <v>1</v>
      </c>
      <c r="G44" s="6">
        <v>3</v>
      </c>
      <c r="H44" s="6">
        <v>3</v>
      </c>
      <c r="I44" s="6">
        <v>2</v>
      </c>
      <c r="J44" s="6">
        <v>3</v>
      </c>
      <c r="K44" s="6">
        <v>3</v>
      </c>
      <c r="L44" s="7">
        <v>2</v>
      </c>
      <c r="M44" s="5">
        <f t="shared" si="16"/>
        <v>20</v>
      </c>
      <c r="N44" s="6">
        <f t="shared" si="17"/>
        <v>1</v>
      </c>
      <c r="O44" s="6">
        <f t="shared" si="18"/>
        <v>2</v>
      </c>
      <c r="P44" s="8">
        <f t="shared" si="19"/>
        <v>5</v>
      </c>
      <c r="Q44" s="116">
        <f t="shared" ref="Q44:T44" si="24">IF(SUM(M44:M47)=0,"",SUM(M44:M47))</f>
        <v>87</v>
      </c>
      <c r="R44" s="116">
        <f t="shared" si="24"/>
        <v>1</v>
      </c>
      <c r="S44" s="116">
        <f t="shared" si="24"/>
        <v>11</v>
      </c>
      <c r="T44" s="116">
        <f t="shared" si="24"/>
        <v>17</v>
      </c>
      <c r="U44" s="113">
        <f t="shared" ref="U44" si="25">IF(Q44="","",Q44-IF(R44="",0,R44*3))</f>
        <v>84</v>
      </c>
    </row>
    <row r="45" spans="1:21" x14ac:dyDescent="0.15">
      <c r="A45" s="120"/>
      <c r="B45" s="117"/>
      <c r="C45" s="117"/>
      <c r="D45" s="123"/>
      <c r="E45" s="9">
        <v>4</v>
      </c>
      <c r="F45" s="10">
        <v>3</v>
      </c>
      <c r="G45" s="10">
        <v>3</v>
      </c>
      <c r="H45" s="10">
        <v>2</v>
      </c>
      <c r="I45" s="10">
        <v>2</v>
      </c>
      <c r="J45" s="10">
        <v>2</v>
      </c>
      <c r="K45" s="10">
        <v>3</v>
      </c>
      <c r="L45" s="11">
        <v>5</v>
      </c>
      <c r="M45" s="9">
        <f t="shared" si="16"/>
        <v>24</v>
      </c>
      <c r="N45" s="10" t="str">
        <f t="shared" si="17"/>
        <v/>
      </c>
      <c r="O45" s="10">
        <f t="shared" si="18"/>
        <v>3</v>
      </c>
      <c r="P45" s="12">
        <f t="shared" si="19"/>
        <v>3</v>
      </c>
      <c r="Q45" s="117"/>
      <c r="R45" s="117"/>
      <c r="S45" s="117"/>
      <c r="T45" s="117"/>
      <c r="U45" s="114"/>
    </row>
    <row r="46" spans="1:21" x14ac:dyDescent="0.15">
      <c r="A46" s="120"/>
      <c r="B46" s="117"/>
      <c r="C46" s="117"/>
      <c r="D46" s="123"/>
      <c r="E46" s="9">
        <v>3</v>
      </c>
      <c r="F46" s="10">
        <v>3</v>
      </c>
      <c r="G46" s="10">
        <v>3</v>
      </c>
      <c r="H46" s="10">
        <v>2</v>
      </c>
      <c r="I46" s="10">
        <v>2</v>
      </c>
      <c r="J46" s="10">
        <v>3</v>
      </c>
      <c r="K46" s="10">
        <v>2</v>
      </c>
      <c r="L46" s="11">
        <v>3</v>
      </c>
      <c r="M46" s="9">
        <f t="shared" si="16"/>
        <v>21</v>
      </c>
      <c r="N46" s="10" t="str">
        <f t="shared" si="17"/>
        <v/>
      </c>
      <c r="O46" s="10">
        <f t="shared" si="18"/>
        <v>3</v>
      </c>
      <c r="P46" s="12">
        <f t="shared" si="19"/>
        <v>5</v>
      </c>
      <c r="Q46" s="117"/>
      <c r="R46" s="117"/>
      <c r="S46" s="117"/>
      <c r="T46" s="117"/>
      <c r="U46" s="114"/>
    </row>
    <row r="47" spans="1:21" ht="14.25" thickBot="1" x14ac:dyDescent="0.2">
      <c r="A47" s="121"/>
      <c r="B47" s="118"/>
      <c r="C47" s="118"/>
      <c r="D47" s="124"/>
      <c r="E47" s="13">
        <v>3</v>
      </c>
      <c r="F47" s="14">
        <v>4</v>
      </c>
      <c r="G47" s="14">
        <v>3</v>
      </c>
      <c r="H47" s="14">
        <v>3</v>
      </c>
      <c r="I47" s="14">
        <v>2</v>
      </c>
      <c r="J47" s="14">
        <v>3</v>
      </c>
      <c r="K47" s="14">
        <v>2</v>
      </c>
      <c r="L47" s="15">
        <v>2</v>
      </c>
      <c r="M47" s="13">
        <f t="shared" si="16"/>
        <v>22</v>
      </c>
      <c r="N47" s="14" t="str">
        <f t="shared" si="17"/>
        <v/>
      </c>
      <c r="O47" s="14">
        <f t="shared" si="18"/>
        <v>3</v>
      </c>
      <c r="P47" s="16">
        <f t="shared" si="19"/>
        <v>4</v>
      </c>
      <c r="Q47" s="118"/>
      <c r="R47" s="118"/>
      <c r="S47" s="118"/>
      <c r="T47" s="118"/>
      <c r="U47" s="115"/>
    </row>
    <row r="48" spans="1:21" x14ac:dyDescent="0.15">
      <c r="A48" s="119">
        <v>12</v>
      </c>
      <c r="B48" s="116">
        <v>2</v>
      </c>
      <c r="C48" s="116">
        <v>3</v>
      </c>
      <c r="D48" s="122" t="s">
        <v>70</v>
      </c>
      <c r="E48" s="5">
        <v>3</v>
      </c>
      <c r="F48" s="6">
        <v>3</v>
      </c>
      <c r="G48" s="6">
        <v>3</v>
      </c>
      <c r="H48" s="6">
        <v>2</v>
      </c>
      <c r="I48" s="6">
        <v>2</v>
      </c>
      <c r="J48" s="6">
        <v>2</v>
      </c>
      <c r="K48" s="6">
        <v>3</v>
      </c>
      <c r="L48" s="7">
        <v>2</v>
      </c>
      <c r="M48" s="5">
        <f t="shared" si="16"/>
        <v>20</v>
      </c>
      <c r="N48" s="6" t="str">
        <f t="shared" si="17"/>
        <v/>
      </c>
      <c r="O48" s="6">
        <f t="shared" si="18"/>
        <v>4</v>
      </c>
      <c r="P48" s="8">
        <f t="shared" si="19"/>
        <v>4</v>
      </c>
      <c r="Q48" s="116">
        <f t="shared" ref="Q48:T48" si="26">IF(SUM(M48:M51)=0,"",SUM(M48:M51))</f>
        <v>84</v>
      </c>
      <c r="R48" s="116" t="str">
        <f t="shared" si="26"/>
        <v/>
      </c>
      <c r="S48" s="116">
        <f t="shared" si="26"/>
        <v>16</v>
      </c>
      <c r="T48" s="116">
        <f t="shared" si="26"/>
        <v>12</v>
      </c>
      <c r="U48" s="113">
        <f t="shared" ref="U48" si="27">IF(Q48="","",Q48-IF(R48="",0,R48*3))</f>
        <v>84</v>
      </c>
    </row>
    <row r="49" spans="1:21" x14ac:dyDescent="0.15">
      <c r="A49" s="120"/>
      <c r="B49" s="117"/>
      <c r="C49" s="117"/>
      <c r="D49" s="123"/>
      <c r="E49" s="9">
        <v>3</v>
      </c>
      <c r="F49" s="10">
        <v>4</v>
      </c>
      <c r="G49" s="10">
        <v>2</v>
      </c>
      <c r="H49" s="10">
        <v>3</v>
      </c>
      <c r="I49" s="10">
        <v>2</v>
      </c>
      <c r="J49" s="10">
        <v>3</v>
      </c>
      <c r="K49" s="10">
        <v>2</v>
      </c>
      <c r="L49" s="11">
        <v>2</v>
      </c>
      <c r="M49" s="9">
        <f t="shared" si="16"/>
        <v>21</v>
      </c>
      <c r="N49" s="10" t="str">
        <f t="shared" si="17"/>
        <v/>
      </c>
      <c r="O49" s="10">
        <f t="shared" si="18"/>
        <v>4</v>
      </c>
      <c r="P49" s="12">
        <f t="shared" si="19"/>
        <v>3</v>
      </c>
      <c r="Q49" s="117"/>
      <c r="R49" s="117"/>
      <c r="S49" s="117"/>
      <c r="T49" s="117"/>
      <c r="U49" s="114"/>
    </row>
    <row r="50" spans="1:21" x14ac:dyDescent="0.15">
      <c r="A50" s="120"/>
      <c r="B50" s="117"/>
      <c r="C50" s="117"/>
      <c r="D50" s="123"/>
      <c r="E50" s="9">
        <v>2</v>
      </c>
      <c r="F50" s="10">
        <v>3</v>
      </c>
      <c r="G50" s="10">
        <v>2</v>
      </c>
      <c r="H50" s="10">
        <v>3</v>
      </c>
      <c r="I50" s="10">
        <v>4</v>
      </c>
      <c r="J50" s="10">
        <v>2</v>
      </c>
      <c r="K50" s="10">
        <v>3</v>
      </c>
      <c r="L50" s="11">
        <v>3</v>
      </c>
      <c r="M50" s="9">
        <f t="shared" si="16"/>
        <v>22</v>
      </c>
      <c r="N50" s="10" t="str">
        <f t="shared" si="17"/>
        <v/>
      </c>
      <c r="O50" s="10">
        <f t="shared" si="18"/>
        <v>3</v>
      </c>
      <c r="P50" s="12">
        <f t="shared" si="19"/>
        <v>4</v>
      </c>
      <c r="Q50" s="117"/>
      <c r="R50" s="117"/>
      <c r="S50" s="117"/>
      <c r="T50" s="117"/>
      <c r="U50" s="114"/>
    </row>
    <row r="51" spans="1:21" ht="14.25" thickBot="1" x14ac:dyDescent="0.2">
      <c r="A51" s="121"/>
      <c r="B51" s="118"/>
      <c r="C51" s="118"/>
      <c r="D51" s="124"/>
      <c r="E51" s="13">
        <v>2</v>
      </c>
      <c r="F51" s="14">
        <v>2</v>
      </c>
      <c r="G51" s="14">
        <v>2</v>
      </c>
      <c r="H51" s="14">
        <v>4</v>
      </c>
      <c r="I51" s="14">
        <v>4</v>
      </c>
      <c r="J51" s="14">
        <v>2</v>
      </c>
      <c r="K51" s="14">
        <v>2</v>
      </c>
      <c r="L51" s="15">
        <v>3</v>
      </c>
      <c r="M51" s="13">
        <f t="shared" si="16"/>
        <v>21</v>
      </c>
      <c r="N51" s="14" t="str">
        <f t="shared" si="17"/>
        <v/>
      </c>
      <c r="O51" s="14">
        <f t="shared" si="18"/>
        <v>5</v>
      </c>
      <c r="P51" s="16">
        <f t="shared" si="19"/>
        <v>1</v>
      </c>
      <c r="Q51" s="118"/>
      <c r="R51" s="118"/>
      <c r="S51" s="118"/>
      <c r="T51" s="118"/>
      <c r="U51" s="115"/>
    </row>
    <row r="52" spans="1:21" x14ac:dyDescent="0.15">
      <c r="A52" s="119">
        <v>13</v>
      </c>
      <c r="B52" s="116">
        <v>3</v>
      </c>
      <c r="C52" s="116">
        <v>5</v>
      </c>
      <c r="D52" s="122" t="s">
        <v>71</v>
      </c>
      <c r="E52" s="5">
        <v>2</v>
      </c>
      <c r="F52" s="6">
        <v>2</v>
      </c>
      <c r="G52" s="6">
        <v>2</v>
      </c>
      <c r="H52" s="6">
        <v>3</v>
      </c>
      <c r="I52" s="6">
        <v>2</v>
      </c>
      <c r="J52" s="6">
        <v>3</v>
      </c>
      <c r="K52" s="6">
        <v>4</v>
      </c>
      <c r="L52" s="7">
        <v>2</v>
      </c>
      <c r="M52" s="5">
        <f t="shared" si="16"/>
        <v>20</v>
      </c>
      <c r="N52" s="6" t="str">
        <f t="shared" si="17"/>
        <v/>
      </c>
      <c r="O52" s="6">
        <f t="shared" si="18"/>
        <v>5</v>
      </c>
      <c r="P52" s="8">
        <f t="shared" si="19"/>
        <v>2</v>
      </c>
      <c r="Q52" s="116">
        <f t="shared" ref="Q52:T52" si="28">IF(SUM(M52:M55)=0,"",SUM(M52:M55))</f>
        <v>89</v>
      </c>
      <c r="R52" s="116" t="str">
        <f t="shared" si="28"/>
        <v/>
      </c>
      <c r="S52" s="116">
        <f t="shared" si="28"/>
        <v>13</v>
      </c>
      <c r="T52" s="116">
        <f t="shared" si="28"/>
        <v>14</v>
      </c>
      <c r="U52" s="113">
        <f t="shared" ref="U52" si="29">IF(Q52="","",Q52-IF(R52="",0,R52*3))</f>
        <v>89</v>
      </c>
    </row>
    <row r="53" spans="1:21" x14ac:dyDescent="0.15">
      <c r="A53" s="120"/>
      <c r="B53" s="117"/>
      <c r="C53" s="117"/>
      <c r="D53" s="123"/>
      <c r="E53" s="9">
        <v>2</v>
      </c>
      <c r="F53" s="10">
        <v>2</v>
      </c>
      <c r="G53" s="10">
        <v>2</v>
      </c>
      <c r="H53" s="10">
        <v>3</v>
      </c>
      <c r="I53" s="10">
        <v>3</v>
      </c>
      <c r="J53" s="10">
        <v>4</v>
      </c>
      <c r="K53" s="10">
        <v>3</v>
      </c>
      <c r="L53" s="11">
        <v>3</v>
      </c>
      <c r="M53" s="9">
        <f t="shared" si="16"/>
        <v>22</v>
      </c>
      <c r="N53" s="10" t="str">
        <f t="shared" si="17"/>
        <v/>
      </c>
      <c r="O53" s="10">
        <f t="shared" si="18"/>
        <v>3</v>
      </c>
      <c r="P53" s="12">
        <f t="shared" si="19"/>
        <v>4</v>
      </c>
      <c r="Q53" s="117"/>
      <c r="R53" s="117"/>
      <c r="S53" s="117"/>
      <c r="T53" s="117"/>
      <c r="U53" s="114"/>
    </row>
    <row r="54" spans="1:21" x14ac:dyDescent="0.15">
      <c r="A54" s="120"/>
      <c r="B54" s="117"/>
      <c r="C54" s="117"/>
      <c r="D54" s="123"/>
      <c r="E54" s="9">
        <v>2</v>
      </c>
      <c r="F54" s="10">
        <v>3</v>
      </c>
      <c r="G54" s="10">
        <v>2</v>
      </c>
      <c r="H54" s="10">
        <v>3</v>
      </c>
      <c r="I54" s="10">
        <v>5</v>
      </c>
      <c r="J54" s="10">
        <v>2</v>
      </c>
      <c r="K54" s="10">
        <v>3</v>
      </c>
      <c r="L54" s="11">
        <v>3</v>
      </c>
      <c r="M54" s="9">
        <f t="shared" si="16"/>
        <v>23</v>
      </c>
      <c r="N54" s="10" t="str">
        <f t="shared" si="17"/>
        <v/>
      </c>
      <c r="O54" s="10">
        <f t="shared" si="18"/>
        <v>3</v>
      </c>
      <c r="P54" s="12">
        <f t="shared" si="19"/>
        <v>4</v>
      </c>
      <c r="Q54" s="117"/>
      <c r="R54" s="117"/>
      <c r="S54" s="117"/>
      <c r="T54" s="117"/>
      <c r="U54" s="114"/>
    </row>
    <row r="55" spans="1:21" ht="14.25" thickBot="1" x14ac:dyDescent="0.2">
      <c r="A55" s="121"/>
      <c r="B55" s="118"/>
      <c r="C55" s="118"/>
      <c r="D55" s="124"/>
      <c r="E55" s="13">
        <v>3</v>
      </c>
      <c r="F55" s="14">
        <v>3</v>
      </c>
      <c r="G55" s="14">
        <v>3</v>
      </c>
      <c r="H55" s="14">
        <v>3</v>
      </c>
      <c r="I55" s="14">
        <v>4</v>
      </c>
      <c r="J55" s="14">
        <v>2</v>
      </c>
      <c r="K55" s="14">
        <v>2</v>
      </c>
      <c r="L55" s="15">
        <v>4</v>
      </c>
      <c r="M55" s="13">
        <f t="shared" si="16"/>
        <v>24</v>
      </c>
      <c r="N55" s="14" t="str">
        <f t="shared" si="17"/>
        <v/>
      </c>
      <c r="O55" s="14">
        <f t="shared" si="18"/>
        <v>2</v>
      </c>
      <c r="P55" s="16">
        <f t="shared" si="19"/>
        <v>4</v>
      </c>
      <c r="Q55" s="118"/>
      <c r="R55" s="118"/>
      <c r="S55" s="118"/>
      <c r="T55" s="118"/>
      <c r="U55" s="115"/>
    </row>
    <row r="56" spans="1:21" x14ac:dyDescent="0.15">
      <c r="A56" s="119">
        <v>14</v>
      </c>
      <c r="B56" s="116">
        <v>3</v>
      </c>
      <c r="C56" s="116">
        <v>5</v>
      </c>
      <c r="D56" s="122" t="s">
        <v>72</v>
      </c>
      <c r="E56" s="5">
        <v>3</v>
      </c>
      <c r="F56" s="6">
        <v>3</v>
      </c>
      <c r="G56" s="6">
        <v>2</v>
      </c>
      <c r="H56" s="6">
        <v>3</v>
      </c>
      <c r="I56" s="6">
        <v>3</v>
      </c>
      <c r="J56" s="6">
        <v>3</v>
      </c>
      <c r="K56" s="6">
        <v>3</v>
      </c>
      <c r="L56" s="7">
        <v>1</v>
      </c>
      <c r="M56" s="5">
        <f t="shared" si="16"/>
        <v>21</v>
      </c>
      <c r="N56" s="6">
        <f t="shared" si="17"/>
        <v>1</v>
      </c>
      <c r="O56" s="6">
        <f t="shared" si="18"/>
        <v>1</v>
      </c>
      <c r="P56" s="8">
        <f t="shared" si="19"/>
        <v>6</v>
      </c>
      <c r="Q56" s="116">
        <f t="shared" ref="Q56:T56" si="30">IF(SUM(M56:M59)=0,"",SUM(M56:M59))</f>
        <v>87</v>
      </c>
      <c r="R56" s="116">
        <f t="shared" si="30"/>
        <v>1</v>
      </c>
      <c r="S56" s="116">
        <f t="shared" si="30"/>
        <v>9</v>
      </c>
      <c r="T56" s="116">
        <f t="shared" si="30"/>
        <v>20</v>
      </c>
      <c r="U56" s="113">
        <f t="shared" ref="U56" si="31">IF(Q56="","",Q56-IF(R56="",0,R56*3))</f>
        <v>84</v>
      </c>
    </row>
    <row r="57" spans="1:21" x14ac:dyDescent="0.15">
      <c r="A57" s="120"/>
      <c r="B57" s="117"/>
      <c r="C57" s="117"/>
      <c r="D57" s="123"/>
      <c r="E57" s="9">
        <v>2</v>
      </c>
      <c r="F57" s="10">
        <v>2</v>
      </c>
      <c r="G57" s="10">
        <v>2</v>
      </c>
      <c r="H57" s="10">
        <v>3</v>
      </c>
      <c r="I57" s="10">
        <v>2</v>
      </c>
      <c r="J57" s="10">
        <v>3</v>
      </c>
      <c r="K57" s="10">
        <v>3</v>
      </c>
      <c r="L57" s="11">
        <v>3</v>
      </c>
      <c r="M57" s="9">
        <f t="shared" si="16"/>
        <v>20</v>
      </c>
      <c r="N57" s="10" t="str">
        <f t="shared" si="17"/>
        <v/>
      </c>
      <c r="O57" s="10">
        <f t="shared" si="18"/>
        <v>4</v>
      </c>
      <c r="P57" s="12">
        <f t="shared" si="19"/>
        <v>4</v>
      </c>
      <c r="Q57" s="117"/>
      <c r="R57" s="117"/>
      <c r="S57" s="117"/>
      <c r="T57" s="117"/>
      <c r="U57" s="114"/>
    </row>
    <row r="58" spans="1:21" x14ac:dyDescent="0.15">
      <c r="A58" s="120"/>
      <c r="B58" s="117"/>
      <c r="C58" s="117"/>
      <c r="D58" s="123"/>
      <c r="E58" s="9">
        <v>2</v>
      </c>
      <c r="F58" s="10">
        <v>3</v>
      </c>
      <c r="G58" s="10">
        <v>2</v>
      </c>
      <c r="H58" s="10">
        <v>3</v>
      </c>
      <c r="I58" s="10">
        <v>3</v>
      </c>
      <c r="J58" s="10">
        <v>3</v>
      </c>
      <c r="K58" s="10">
        <v>4</v>
      </c>
      <c r="L58" s="11">
        <v>3</v>
      </c>
      <c r="M58" s="9">
        <f t="shared" si="16"/>
        <v>23</v>
      </c>
      <c r="N58" s="10" t="str">
        <f t="shared" si="17"/>
        <v/>
      </c>
      <c r="O58" s="10">
        <f t="shared" si="18"/>
        <v>2</v>
      </c>
      <c r="P58" s="12">
        <f t="shared" si="19"/>
        <v>5</v>
      </c>
      <c r="Q58" s="117"/>
      <c r="R58" s="117"/>
      <c r="S58" s="117"/>
      <c r="T58" s="117"/>
      <c r="U58" s="114"/>
    </row>
    <row r="59" spans="1:21" ht="14.25" thickBot="1" x14ac:dyDescent="0.2">
      <c r="A59" s="121"/>
      <c r="B59" s="118"/>
      <c r="C59" s="118"/>
      <c r="D59" s="124"/>
      <c r="E59" s="13">
        <v>2</v>
      </c>
      <c r="F59" s="14">
        <v>3</v>
      </c>
      <c r="G59" s="14">
        <v>2</v>
      </c>
      <c r="H59" s="14">
        <v>3</v>
      </c>
      <c r="I59" s="14">
        <v>3</v>
      </c>
      <c r="J59" s="14">
        <v>3</v>
      </c>
      <c r="K59" s="14">
        <v>4</v>
      </c>
      <c r="L59" s="15">
        <v>3</v>
      </c>
      <c r="M59" s="13">
        <f t="shared" si="16"/>
        <v>23</v>
      </c>
      <c r="N59" s="14" t="str">
        <f t="shared" si="17"/>
        <v/>
      </c>
      <c r="O59" s="14">
        <f t="shared" si="18"/>
        <v>2</v>
      </c>
      <c r="P59" s="16">
        <f t="shared" si="19"/>
        <v>5</v>
      </c>
      <c r="Q59" s="118"/>
      <c r="R59" s="118"/>
      <c r="S59" s="118"/>
      <c r="T59" s="118"/>
      <c r="U59" s="115"/>
    </row>
    <row r="60" spans="1:21" x14ac:dyDescent="0.15">
      <c r="A60" s="119">
        <v>15</v>
      </c>
      <c r="B60" s="116">
        <v>3</v>
      </c>
      <c r="C60" s="116">
        <v>5</v>
      </c>
      <c r="D60" s="122" t="s">
        <v>73</v>
      </c>
      <c r="E60" s="5">
        <v>3</v>
      </c>
      <c r="F60" s="6">
        <v>3</v>
      </c>
      <c r="G60" s="6">
        <v>4</v>
      </c>
      <c r="H60" s="6">
        <v>4</v>
      </c>
      <c r="I60" s="6">
        <v>3</v>
      </c>
      <c r="J60" s="6">
        <v>3</v>
      </c>
      <c r="K60" s="6">
        <v>3</v>
      </c>
      <c r="L60" s="7">
        <v>3</v>
      </c>
      <c r="M60" s="5">
        <f t="shared" si="16"/>
        <v>26</v>
      </c>
      <c r="N60" s="6" t="str">
        <f t="shared" si="17"/>
        <v/>
      </c>
      <c r="O60" s="6" t="str">
        <f t="shared" si="18"/>
        <v/>
      </c>
      <c r="P60" s="8">
        <f t="shared" si="19"/>
        <v>6</v>
      </c>
      <c r="Q60" s="116">
        <f t="shared" ref="Q60:T60" si="32">IF(SUM(M60:M63)=0,"",SUM(M60:M63))</f>
        <v>87</v>
      </c>
      <c r="R60" s="116">
        <f t="shared" si="32"/>
        <v>2</v>
      </c>
      <c r="S60" s="116">
        <f t="shared" si="32"/>
        <v>8</v>
      </c>
      <c r="T60" s="116">
        <f t="shared" si="32"/>
        <v>19</v>
      </c>
      <c r="U60" s="113">
        <f t="shared" ref="U60" si="33">IF(Q60="","",Q60-IF(R60="",0,R60*3))</f>
        <v>81</v>
      </c>
    </row>
    <row r="61" spans="1:21" x14ac:dyDescent="0.15">
      <c r="A61" s="120"/>
      <c r="B61" s="117"/>
      <c r="C61" s="117"/>
      <c r="D61" s="123"/>
      <c r="E61" s="9">
        <v>3</v>
      </c>
      <c r="F61" s="10">
        <v>2</v>
      </c>
      <c r="G61" s="10">
        <v>3</v>
      </c>
      <c r="H61" s="10">
        <v>2</v>
      </c>
      <c r="I61" s="10">
        <v>3</v>
      </c>
      <c r="J61" s="10">
        <v>2</v>
      </c>
      <c r="K61" s="10">
        <v>3</v>
      </c>
      <c r="L61" s="11">
        <v>2</v>
      </c>
      <c r="M61" s="9">
        <f t="shared" si="16"/>
        <v>20</v>
      </c>
      <c r="N61" s="10" t="str">
        <f t="shared" si="17"/>
        <v/>
      </c>
      <c r="O61" s="10">
        <f t="shared" si="18"/>
        <v>4</v>
      </c>
      <c r="P61" s="12">
        <f t="shared" si="19"/>
        <v>4</v>
      </c>
      <c r="Q61" s="117"/>
      <c r="R61" s="117"/>
      <c r="S61" s="117"/>
      <c r="T61" s="117"/>
      <c r="U61" s="114"/>
    </row>
    <row r="62" spans="1:21" x14ac:dyDescent="0.15">
      <c r="A62" s="120"/>
      <c r="B62" s="117"/>
      <c r="C62" s="117"/>
      <c r="D62" s="123"/>
      <c r="E62" s="9">
        <v>1</v>
      </c>
      <c r="F62" s="10">
        <v>3</v>
      </c>
      <c r="G62" s="10">
        <v>3</v>
      </c>
      <c r="H62" s="10">
        <v>3</v>
      </c>
      <c r="I62" s="10">
        <v>3</v>
      </c>
      <c r="J62" s="10">
        <v>3</v>
      </c>
      <c r="K62" s="10">
        <v>3</v>
      </c>
      <c r="L62" s="11">
        <v>2</v>
      </c>
      <c r="M62" s="9">
        <f t="shared" si="16"/>
        <v>21</v>
      </c>
      <c r="N62" s="10">
        <f t="shared" si="17"/>
        <v>1</v>
      </c>
      <c r="O62" s="10">
        <f t="shared" si="18"/>
        <v>1</v>
      </c>
      <c r="P62" s="12">
        <f t="shared" si="19"/>
        <v>6</v>
      </c>
      <c r="Q62" s="117"/>
      <c r="R62" s="117"/>
      <c r="S62" s="117"/>
      <c r="T62" s="117"/>
      <c r="U62" s="114"/>
    </row>
    <row r="63" spans="1:21" ht="14.25" thickBot="1" x14ac:dyDescent="0.2">
      <c r="A63" s="121"/>
      <c r="B63" s="118"/>
      <c r="C63" s="118"/>
      <c r="D63" s="124"/>
      <c r="E63" s="13">
        <v>2</v>
      </c>
      <c r="F63" s="14">
        <v>3</v>
      </c>
      <c r="G63" s="14">
        <v>2</v>
      </c>
      <c r="H63" s="14">
        <v>3</v>
      </c>
      <c r="I63" s="14">
        <v>2</v>
      </c>
      <c r="J63" s="14">
        <v>4</v>
      </c>
      <c r="K63" s="14">
        <v>3</v>
      </c>
      <c r="L63" s="15">
        <v>1</v>
      </c>
      <c r="M63" s="13">
        <f t="shared" si="16"/>
        <v>20</v>
      </c>
      <c r="N63" s="14">
        <f t="shared" si="17"/>
        <v>1</v>
      </c>
      <c r="O63" s="14">
        <f t="shared" si="18"/>
        <v>3</v>
      </c>
      <c r="P63" s="16">
        <f t="shared" si="19"/>
        <v>3</v>
      </c>
      <c r="Q63" s="118"/>
      <c r="R63" s="118"/>
      <c r="S63" s="118"/>
      <c r="T63" s="118"/>
      <c r="U63" s="115"/>
    </row>
    <row r="64" spans="1:21" x14ac:dyDescent="0.15">
      <c r="A64" s="119">
        <v>16</v>
      </c>
      <c r="B64" s="116">
        <v>3</v>
      </c>
      <c r="C64" s="116">
        <v>5</v>
      </c>
      <c r="D64" s="122" t="s">
        <v>74</v>
      </c>
      <c r="E64" s="5">
        <v>3</v>
      </c>
      <c r="F64" s="6">
        <v>3</v>
      </c>
      <c r="G64" s="6">
        <v>2</v>
      </c>
      <c r="H64" s="6">
        <v>2</v>
      </c>
      <c r="I64" s="6">
        <v>3</v>
      </c>
      <c r="J64" s="6">
        <v>4</v>
      </c>
      <c r="K64" s="6">
        <v>3</v>
      </c>
      <c r="L64" s="7">
        <v>3</v>
      </c>
      <c r="M64" s="5">
        <f t="shared" si="16"/>
        <v>23</v>
      </c>
      <c r="N64" s="6" t="str">
        <f t="shared" si="17"/>
        <v/>
      </c>
      <c r="O64" s="6">
        <f t="shared" si="18"/>
        <v>2</v>
      </c>
      <c r="P64" s="8">
        <f t="shared" si="19"/>
        <v>5</v>
      </c>
      <c r="Q64" s="116">
        <f t="shared" ref="Q64:T64" si="34">IF(SUM(M64:M67)=0,"",SUM(M64:M67))</f>
        <v>89</v>
      </c>
      <c r="R64" s="116" t="str">
        <f t="shared" si="34"/>
        <v/>
      </c>
      <c r="S64" s="116">
        <f t="shared" si="34"/>
        <v>10</v>
      </c>
      <c r="T64" s="116">
        <f t="shared" si="34"/>
        <v>19</v>
      </c>
      <c r="U64" s="113">
        <f t="shared" ref="U64" si="35">IF(Q64="","",Q64-IF(R64="",0,R64*3))</f>
        <v>89</v>
      </c>
    </row>
    <row r="65" spans="1:21" x14ac:dyDescent="0.15">
      <c r="A65" s="120"/>
      <c r="B65" s="117"/>
      <c r="C65" s="117"/>
      <c r="D65" s="123"/>
      <c r="E65" s="9">
        <v>2</v>
      </c>
      <c r="F65" s="10">
        <v>3</v>
      </c>
      <c r="G65" s="10">
        <v>2</v>
      </c>
      <c r="H65" s="10">
        <v>3</v>
      </c>
      <c r="I65" s="10">
        <v>2</v>
      </c>
      <c r="J65" s="10">
        <v>3</v>
      </c>
      <c r="K65" s="10">
        <v>3</v>
      </c>
      <c r="L65" s="11">
        <v>2</v>
      </c>
      <c r="M65" s="9">
        <f t="shared" si="16"/>
        <v>20</v>
      </c>
      <c r="N65" s="10" t="str">
        <f t="shared" si="17"/>
        <v/>
      </c>
      <c r="O65" s="10">
        <f t="shared" si="18"/>
        <v>4</v>
      </c>
      <c r="P65" s="12">
        <f t="shared" si="19"/>
        <v>4</v>
      </c>
      <c r="Q65" s="117"/>
      <c r="R65" s="117"/>
      <c r="S65" s="117"/>
      <c r="T65" s="117"/>
      <c r="U65" s="114"/>
    </row>
    <row r="66" spans="1:21" x14ac:dyDescent="0.15">
      <c r="A66" s="120"/>
      <c r="B66" s="117"/>
      <c r="C66" s="117"/>
      <c r="D66" s="123"/>
      <c r="E66" s="9">
        <v>3</v>
      </c>
      <c r="F66" s="10">
        <v>3</v>
      </c>
      <c r="G66" s="10">
        <v>3</v>
      </c>
      <c r="H66" s="10">
        <v>3</v>
      </c>
      <c r="I66" s="10">
        <v>3</v>
      </c>
      <c r="J66" s="10">
        <v>3</v>
      </c>
      <c r="K66" s="10">
        <v>3</v>
      </c>
      <c r="L66" s="11">
        <v>3</v>
      </c>
      <c r="M66" s="9">
        <f t="shared" si="16"/>
        <v>24</v>
      </c>
      <c r="N66" s="10" t="str">
        <f t="shared" si="17"/>
        <v/>
      </c>
      <c r="O66" s="10" t="str">
        <f t="shared" si="18"/>
        <v/>
      </c>
      <c r="P66" s="12">
        <f t="shared" si="19"/>
        <v>8</v>
      </c>
      <c r="Q66" s="117"/>
      <c r="R66" s="117"/>
      <c r="S66" s="117"/>
      <c r="T66" s="117"/>
      <c r="U66" s="114"/>
    </row>
    <row r="67" spans="1:21" ht="14.25" thickBot="1" x14ac:dyDescent="0.2">
      <c r="A67" s="121"/>
      <c r="B67" s="118"/>
      <c r="C67" s="118"/>
      <c r="D67" s="124"/>
      <c r="E67" s="13">
        <v>2</v>
      </c>
      <c r="F67" s="14">
        <v>2</v>
      </c>
      <c r="G67" s="14">
        <v>3</v>
      </c>
      <c r="H67" s="14">
        <v>4</v>
      </c>
      <c r="I67" s="14">
        <v>3</v>
      </c>
      <c r="J67" s="14">
        <v>2</v>
      </c>
      <c r="K67" s="14">
        <v>4</v>
      </c>
      <c r="L67" s="15">
        <v>2</v>
      </c>
      <c r="M67" s="13">
        <f t="shared" si="16"/>
        <v>22</v>
      </c>
      <c r="N67" s="14" t="str">
        <f t="shared" si="17"/>
        <v/>
      </c>
      <c r="O67" s="14">
        <f t="shared" si="18"/>
        <v>4</v>
      </c>
      <c r="P67" s="16">
        <f t="shared" si="19"/>
        <v>2</v>
      </c>
      <c r="Q67" s="118"/>
      <c r="R67" s="118"/>
      <c r="S67" s="118"/>
      <c r="T67" s="118"/>
      <c r="U67" s="115"/>
    </row>
    <row r="68" spans="1:21" x14ac:dyDescent="0.15">
      <c r="A68" s="119">
        <v>17</v>
      </c>
      <c r="B68" s="116">
        <v>3</v>
      </c>
      <c r="C68" s="116">
        <v>5</v>
      </c>
      <c r="D68" s="122" t="s">
        <v>75</v>
      </c>
      <c r="E68" s="5">
        <v>2</v>
      </c>
      <c r="F68" s="6">
        <v>3</v>
      </c>
      <c r="G68" s="6">
        <v>3</v>
      </c>
      <c r="H68" s="6">
        <v>2</v>
      </c>
      <c r="I68" s="6">
        <v>4</v>
      </c>
      <c r="J68" s="6">
        <v>3</v>
      </c>
      <c r="K68" s="6">
        <v>3</v>
      </c>
      <c r="L68" s="7">
        <v>3</v>
      </c>
      <c r="M68" s="5">
        <f t="shared" ref="M68:M99" si="36">IF(SUM(E68:L68)=0,"",SUM(E68:L68))</f>
        <v>23</v>
      </c>
      <c r="N68" s="6" t="str">
        <f t="shared" ref="N68:N99" si="37">IF(COUNTIF(E68:L68,"=1")=0,"",COUNTIF(E68:L68,"=1"))</f>
        <v/>
      </c>
      <c r="O68" s="6">
        <f t="shared" ref="O68:O99" si="38">IF(COUNTIF(E68:L68,"=2")=0,"",COUNTIF(E68:L68,"=2"))</f>
        <v>2</v>
      </c>
      <c r="P68" s="8">
        <f t="shared" ref="P68:P99" si="39">IF(COUNTIF(E68:L68,"=3")=0,"",COUNTIF(E68:L68,"=3"))</f>
        <v>5</v>
      </c>
      <c r="Q68" s="116">
        <f t="shared" ref="Q68:T68" si="40">IF(SUM(M68:M71)=0,"",SUM(M68:M71))</f>
        <v>85</v>
      </c>
      <c r="R68" s="116">
        <f t="shared" si="40"/>
        <v>1</v>
      </c>
      <c r="S68" s="116">
        <f t="shared" si="40"/>
        <v>11</v>
      </c>
      <c r="T68" s="116">
        <f t="shared" si="40"/>
        <v>18</v>
      </c>
      <c r="U68" s="113">
        <f t="shared" ref="U68" si="41">IF(Q68="","",Q68-IF(R68="",0,R68*3))</f>
        <v>82</v>
      </c>
    </row>
    <row r="69" spans="1:21" x14ac:dyDescent="0.15">
      <c r="A69" s="120"/>
      <c r="B69" s="117"/>
      <c r="C69" s="117"/>
      <c r="D69" s="123"/>
      <c r="E69" s="9">
        <v>2</v>
      </c>
      <c r="F69" s="10">
        <v>3</v>
      </c>
      <c r="G69" s="10">
        <v>3</v>
      </c>
      <c r="H69" s="10">
        <v>3</v>
      </c>
      <c r="I69" s="10">
        <v>4</v>
      </c>
      <c r="J69" s="10">
        <v>3</v>
      </c>
      <c r="K69" s="10">
        <v>2</v>
      </c>
      <c r="L69" s="11">
        <v>2</v>
      </c>
      <c r="M69" s="9">
        <f t="shared" si="36"/>
        <v>22</v>
      </c>
      <c r="N69" s="10" t="str">
        <f t="shared" si="37"/>
        <v/>
      </c>
      <c r="O69" s="10">
        <f t="shared" si="38"/>
        <v>3</v>
      </c>
      <c r="P69" s="12">
        <f t="shared" si="39"/>
        <v>4</v>
      </c>
      <c r="Q69" s="117"/>
      <c r="R69" s="117"/>
      <c r="S69" s="117"/>
      <c r="T69" s="117"/>
      <c r="U69" s="114"/>
    </row>
    <row r="70" spans="1:21" x14ac:dyDescent="0.15">
      <c r="A70" s="120"/>
      <c r="B70" s="117"/>
      <c r="C70" s="117"/>
      <c r="D70" s="123"/>
      <c r="E70" s="9">
        <v>2</v>
      </c>
      <c r="F70" s="10">
        <v>3</v>
      </c>
      <c r="G70" s="10">
        <v>3</v>
      </c>
      <c r="H70" s="10">
        <v>3</v>
      </c>
      <c r="I70" s="10">
        <v>3</v>
      </c>
      <c r="J70" s="10">
        <v>3</v>
      </c>
      <c r="K70" s="10">
        <v>3</v>
      </c>
      <c r="L70" s="11">
        <v>2</v>
      </c>
      <c r="M70" s="9">
        <f t="shared" si="36"/>
        <v>22</v>
      </c>
      <c r="N70" s="10" t="str">
        <f t="shared" si="37"/>
        <v/>
      </c>
      <c r="O70" s="10">
        <f t="shared" si="38"/>
        <v>2</v>
      </c>
      <c r="P70" s="12">
        <f t="shared" si="39"/>
        <v>6</v>
      </c>
      <c r="Q70" s="117"/>
      <c r="R70" s="117"/>
      <c r="S70" s="117"/>
      <c r="T70" s="117"/>
      <c r="U70" s="114"/>
    </row>
    <row r="71" spans="1:21" ht="14.25" thickBot="1" x14ac:dyDescent="0.2">
      <c r="A71" s="121"/>
      <c r="B71" s="118"/>
      <c r="C71" s="118"/>
      <c r="D71" s="124"/>
      <c r="E71" s="13">
        <v>1</v>
      </c>
      <c r="F71" s="14">
        <v>3</v>
      </c>
      <c r="G71" s="14">
        <v>2</v>
      </c>
      <c r="H71" s="14">
        <v>2</v>
      </c>
      <c r="I71" s="14">
        <v>2</v>
      </c>
      <c r="J71" s="14">
        <v>3</v>
      </c>
      <c r="K71" s="14">
        <v>3</v>
      </c>
      <c r="L71" s="15">
        <v>2</v>
      </c>
      <c r="M71" s="13">
        <f t="shared" si="36"/>
        <v>18</v>
      </c>
      <c r="N71" s="14">
        <f t="shared" si="37"/>
        <v>1</v>
      </c>
      <c r="O71" s="14">
        <f t="shared" si="38"/>
        <v>4</v>
      </c>
      <c r="P71" s="16">
        <f t="shared" si="39"/>
        <v>3</v>
      </c>
      <c r="Q71" s="118"/>
      <c r="R71" s="118"/>
      <c r="S71" s="118"/>
      <c r="T71" s="118"/>
      <c r="U71" s="115"/>
    </row>
    <row r="72" spans="1:21" x14ac:dyDescent="0.15">
      <c r="A72" s="119">
        <v>18</v>
      </c>
      <c r="B72" s="116">
        <v>3</v>
      </c>
      <c r="C72" s="116">
        <v>5</v>
      </c>
      <c r="D72" s="122" t="s">
        <v>76</v>
      </c>
      <c r="E72" s="5">
        <v>2</v>
      </c>
      <c r="F72" s="6">
        <v>2</v>
      </c>
      <c r="G72" s="6">
        <v>3</v>
      </c>
      <c r="H72" s="6">
        <v>2</v>
      </c>
      <c r="I72" s="6">
        <v>4</v>
      </c>
      <c r="J72" s="6">
        <v>2</v>
      </c>
      <c r="K72" s="6">
        <v>1</v>
      </c>
      <c r="L72" s="7">
        <v>3</v>
      </c>
      <c r="M72" s="5">
        <f t="shared" si="36"/>
        <v>19</v>
      </c>
      <c r="N72" s="6">
        <f t="shared" si="37"/>
        <v>1</v>
      </c>
      <c r="O72" s="6">
        <f t="shared" si="38"/>
        <v>4</v>
      </c>
      <c r="P72" s="8">
        <f t="shared" si="39"/>
        <v>2</v>
      </c>
      <c r="Q72" s="116">
        <f t="shared" ref="Q72:T72" si="42">IF(SUM(M72:M75)=0,"",SUM(M72:M75))</f>
        <v>78</v>
      </c>
      <c r="R72" s="116">
        <f t="shared" si="42"/>
        <v>2</v>
      </c>
      <c r="S72" s="116">
        <f t="shared" si="42"/>
        <v>16</v>
      </c>
      <c r="T72" s="116">
        <f t="shared" si="42"/>
        <v>12</v>
      </c>
      <c r="U72" s="113">
        <f t="shared" ref="U72" si="43">IF(Q72="","",Q72-IF(R72="",0,R72*3))</f>
        <v>72</v>
      </c>
    </row>
    <row r="73" spans="1:21" x14ac:dyDescent="0.15">
      <c r="A73" s="120"/>
      <c r="B73" s="117"/>
      <c r="C73" s="117"/>
      <c r="D73" s="123"/>
      <c r="E73" s="9">
        <v>2</v>
      </c>
      <c r="F73" s="10">
        <v>2</v>
      </c>
      <c r="G73" s="10">
        <v>3</v>
      </c>
      <c r="H73" s="10">
        <v>3</v>
      </c>
      <c r="I73" s="10">
        <v>2</v>
      </c>
      <c r="J73" s="10">
        <v>2</v>
      </c>
      <c r="K73" s="10">
        <v>2</v>
      </c>
      <c r="L73" s="11">
        <v>3</v>
      </c>
      <c r="M73" s="9">
        <f t="shared" si="36"/>
        <v>19</v>
      </c>
      <c r="N73" s="10" t="str">
        <f t="shared" si="37"/>
        <v/>
      </c>
      <c r="O73" s="10">
        <f t="shared" si="38"/>
        <v>5</v>
      </c>
      <c r="P73" s="12">
        <f t="shared" si="39"/>
        <v>3</v>
      </c>
      <c r="Q73" s="117"/>
      <c r="R73" s="117"/>
      <c r="S73" s="117"/>
      <c r="T73" s="117"/>
      <c r="U73" s="114"/>
    </row>
    <row r="74" spans="1:21" x14ac:dyDescent="0.15">
      <c r="A74" s="120"/>
      <c r="B74" s="117"/>
      <c r="C74" s="117"/>
      <c r="D74" s="123"/>
      <c r="E74" s="9">
        <v>3</v>
      </c>
      <c r="F74" s="10">
        <v>3</v>
      </c>
      <c r="G74" s="10">
        <v>3</v>
      </c>
      <c r="H74" s="10">
        <v>2</v>
      </c>
      <c r="I74" s="10">
        <v>4</v>
      </c>
      <c r="J74" s="10">
        <v>1</v>
      </c>
      <c r="K74" s="10">
        <v>3</v>
      </c>
      <c r="L74" s="11">
        <v>2</v>
      </c>
      <c r="M74" s="9">
        <f t="shared" si="36"/>
        <v>21</v>
      </c>
      <c r="N74" s="10">
        <f t="shared" si="37"/>
        <v>1</v>
      </c>
      <c r="O74" s="10">
        <f t="shared" si="38"/>
        <v>2</v>
      </c>
      <c r="P74" s="12">
        <f t="shared" si="39"/>
        <v>4</v>
      </c>
      <c r="Q74" s="117"/>
      <c r="R74" s="117"/>
      <c r="S74" s="117"/>
      <c r="T74" s="117"/>
      <c r="U74" s="114"/>
    </row>
    <row r="75" spans="1:21" ht="14.25" thickBot="1" x14ac:dyDescent="0.2">
      <c r="A75" s="121"/>
      <c r="B75" s="118"/>
      <c r="C75" s="118"/>
      <c r="D75" s="124"/>
      <c r="E75" s="13">
        <v>2</v>
      </c>
      <c r="F75" s="14">
        <v>3</v>
      </c>
      <c r="G75" s="14">
        <v>2</v>
      </c>
      <c r="H75" s="14">
        <v>2</v>
      </c>
      <c r="I75" s="14">
        <v>2</v>
      </c>
      <c r="J75" s="14">
        <v>3</v>
      </c>
      <c r="K75" s="14">
        <v>3</v>
      </c>
      <c r="L75" s="15">
        <v>2</v>
      </c>
      <c r="M75" s="13">
        <f t="shared" si="36"/>
        <v>19</v>
      </c>
      <c r="N75" s="14" t="str">
        <f t="shared" si="37"/>
        <v/>
      </c>
      <c r="O75" s="14">
        <f t="shared" si="38"/>
        <v>5</v>
      </c>
      <c r="P75" s="16">
        <f t="shared" si="39"/>
        <v>3</v>
      </c>
      <c r="Q75" s="118"/>
      <c r="R75" s="118"/>
      <c r="S75" s="118"/>
      <c r="T75" s="118"/>
      <c r="U75" s="115"/>
    </row>
    <row r="76" spans="1:21" x14ac:dyDescent="0.15">
      <c r="A76" s="119">
        <v>19</v>
      </c>
      <c r="B76" s="116">
        <v>4</v>
      </c>
      <c r="C76" s="116">
        <v>7</v>
      </c>
      <c r="D76" s="122" t="s">
        <v>77</v>
      </c>
      <c r="E76" s="5">
        <v>4</v>
      </c>
      <c r="F76" s="6">
        <v>4</v>
      </c>
      <c r="G76" s="6">
        <v>6</v>
      </c>
      <c r="H76" s="6">
        <v>4</v>
      </c>
      <c r="I76" s="6">
        <v>3</v>
      </c>
      <c r="J76" s="6">
        <v>4</v>
      </c>
      <c r="K76" s="6">
        <v>4</v>
      </c>
      <c r="L76" s="7">
        <v>3</v>
      </c>
      <c r="M76" s="5">
        <f t="shared" si="36"/>
        <v>32</v>
      </c>
      <c r="N76" s="6" t="str">
        <f t="shared" si="37"/>
        <v/>
      </c>
      <c r="O76" s="6" t="str">
        <f t="shared" si="38"/>
        <v/>
      </c>
      <c r="P76" s="8">
        <f t="shared" si="39"/>
        <v>2</v>
      </c>
      <c r="Q76" s="116">
        <f t="shared" ref="Q76:T76" si="44">IF(SUM(M76:M79)=0,"",SUM(M76:M79))</f>
        <v>100</v>
      </c>
      <c r="R76" s="116">
        <f t="shared" si="44"/>
        <v>1</v>
      </c>
      <c r="S76" s="116">
        <f t="shared" si="44"/>
        <v>8</v>
      </c>
      <c r="T76" s="116">
        <f t="shared" si="44"/>
        <v>11</v>
      </c>
      <c r="U76" s="113">
        <f t="shared" ref="U76" si="45">IF(Q76="","",Q76-IF(R76="",0,R76*3))</f>
        <v>97</v>
      </c>
    </row>
    <row r="77" spans="1:21" x14ac:dyDescent="0.15">
      <c r="A77" s="120"/>
      <c r="B77" s="117"/>
      <c r="C77" s="117"/>
      <c r="D77" s="123"/>
      <c r="E77" s="9">
        <v>4</v>
      </c>
      <c r="F77" s="10">
        <v>2</v>
      </c>
      <c r="G77" s="10">
        <v>4</v>
      </c>
      <c r="H77" s="10">
        <v>2</v>
      </c>
      <c r="I77" s="10">
        <v>2</v>
      </c>
      <c r="J77" s="10">
        <v>3</v>
      </c>
      <c r="K77" s="10">
        <v>2</v>
      </c>
      <c r="L77" s="11">
        <v>4</v>
      </c>
      <c r="M77" s="9">
        <f t="shared" si="36"/>
        <v>23</v>
      </c>
      <c r="N77" s="10" t="str">
        <f t="shared" si="37"/>
        <v/>
      </c>
      <c r="O77" s="10">
        <f t="shared" si="38"/>
        <v>4</v>
      </c>
      <c r="P77" s="12">
        <f t="shared" si="39"/>
        <v>1</v>
      </c>
      <c r="Q77" s="117"/>
      <c r="R77" s="117"/>
      <c r="S77" s="117"/>
      <c r="T77" s="117"/>
      <c r="U77" s="114"/>
    </row>
    <row r="78" spans="1:21" x14ac:dyDescent="0.15">
      <c r="A78" s="120"/>
      <c r="B78" s="117"/>
      <c r="C78" s="117"/>
      <c r="D78" s="123"/>
      <c r="E78" s="9">
        <v>4</v>
      </c>
      <c r="F78" s="10">
        <v>3</v>
      </c>
      <c r="G78" s="10">
        <v>2</v>
      </c>
      <c r="H78" s="10">
        <v>3</v>
      </c>
      <c r="I78" s="10">
        <v>1</v>
      </c>
      <c r="J78" s="10">
        <v>4</v>
      </c>
      <c r="K78" s="10">
        <v>2</v>
      </c>
      <c r="L78" s="11">
        <v>3</v>
      </c>
      <c r="M78" s="9">
        <f t="shared" si="36"/>
        <v>22</v>
      </c>
      <c r="N78" s="10">
        <f t="shared" si="37"/>
        <v>1</v>
      </c>
      <c r="O78" s="10">
        <f t="shared" si="38"/>
        <v>2</v>
      </c>
      <c r="P78" s="12">
        <f t="shared" si="39"/>
        <v>3</v>
      </c>
      <c r="Q78" s="117"/>
      <c r="R78" s="117"/>
      <c r="S78" s="117"/>
      <c r="T78" s="117"/>
      <c r="U78" s="114"/>
    </row>
    <row r="79" spans="1:21" ht="14.25" thickBot="1" x14ac:dyDescent="0.2">
      <c r="A79" s="121"/>
      <c r="B79" s="118"/>
      <c r="C79" s="118"/>
      <c r="D79" s="124"/>
      <c r="E79" s="13">
        <v>3</v>
      </c>
      <c r="F79" s="14">
        <v>4</v>
      </c>
      <c r="G79" s="14">
        <v>2</v>
      </c>
      <c r="H79" s="14">
        <v>3</v>
      </c>
      <c r="I79" s="14">
        <v>2</v>
      </c>
      <c r="J79" s="14">
        <v>3</v>
      </c>
      <c r="K79" s="14">
        <v>3</v>
      </c>
      <c r="L79" s="15">
        <v>3</v>
      </c>
      <c r="M79" s="13">
        <f t="shared" si="36"/>
        <v>23</v>
      </c>
      <c r="N79" s="14" t="str">
        <f t="shared" si="37"/>
        <v/>
      </c>
      <c r="O79" s="14">
        <f t="shared" si="38"/>
        <v>2</v>
      </c>
      <c r="P79" s="16">
        <f t="shared" si="39"/>
        <v>5</v>
      </c>
      <c r="Q79" s="118"/>
      <c r="R79" s="118"/>
      <c r="S79" s="118"/>
      <c r="T79" s="118"/>
      <c r="U79" s="115"/>
    </row>
    <row r="80" spans="1:21" x14ac:dyDescent="0.15">
      <c r="A80" s="119">
        <v>20</v>
      </c>
      <c r="B80" s="116">
        <v>4</v>
      </c>
      <c r="C80" s="116">
        <v>7</v>
      </c>
      <c r="D80" s="122" t="s">
        <v>78</v>
      </c>
      <c r="E80" s="5">
        <v>4</v>
      </c>
      <c r="F80" s="6">
        <v>3</v>
      </c>
      <c r="G80" s="6">
        <v>3</v>
      </c>
      <c r="H80" s="6">
        <v>3</v>
      </c>
      <c r="I80" s="6">
        <v>2</v>
      </c>
      <c r="J80" s="6">
        <v>3</v>
      </c>
      <c r="K80" s="6">
        <v>3</v>
      </c>
      <c r="L80" s="7">
        <v>2</v>
      </c>
      <c r="M80" s="5">
        <f t="shared" si="36"/>
        <v>23</v>
      </c>
      <c r="N80" s="6" t="str">
        <f t="shared" si="37"/>
        <v/>
      </c>
      <c r="O80" s="6">
        <f t="shared" si="38"/>
        <v>2</v>
      </c>
      <c r="P80" s="8">
        <f t="shared" si="39"/>
        <v>5</v>
      </c>
      <c r="Q80" s="116">
        <f t="shared" ref="Q80:T80" si="46">IF(SUM(M80:M83)=0,"",SUM(M80:M83))</f>
        <v>88</v>
      </c>
      <c r="R80" s="116">
        <f t="shared" si="46"/>
        <v>1</v>
      </c>
      <c r="S80" s="116">
        <f t="shared" si="46"/>
        <v>8</v>
      </c>
      <c r="T80" s="116">
        <f t="shared" si="46"/>
        <v>21</v>
      </c>
      <c r="U80" s="113">
        <f t="shared" ref="U80" si="47">IF(Q80="","",Q80-IF(R80="",0,R80*3))</f>
        <v>85</v>
      </c>
    </row>
    <row r="81" spans="1:21" x14ac:dyDescent="0.15">
      <c r="A81" s="120"/>
      <c r="B81" s="117"/>
      <c r="C81" s="117"/>
      <c r="D81" s="123"/>
      <c r="E81" s="9">
        <v>3</v>
      </c>
      <c r="F81" s="10">
        <v>3</v>
      </c>
      <c r="G81" s="10">
        <v>3</v>
      </c>
      <c r="H81" s="10">
        <v>3</v>
      </c>
      <c r="I81" s="10">
        <v>3</v>
      </c>
      <c r="J81" s="10">
        <v>1</v>
      </c>
      <c r="K81" s="10">
        <v>2</v>
      </c>
      <c r="L81" s="11">
        <v>3</v>
      </c>
      <c r="M81" s="9">
        <f t="shared" si="36"/>
        <v>21</v>
      </c>
      <c r="N81" s="10">
        <f t="shared" si="37"/>
        <v>1</v>
      </c>
      <c r="O81" s="10">
        <f t="shared" si="38"/>
        <v>1</v>
      </c>
      <c r="P81" s="12">
        <f t="shared" si="39"/>
        <v>6</v>
      </c>
      <c r="Q81" s="117"/>
      <c r="R81" s="117"/>
      <c r="S81" s="117"/>
      <c r="T81" s="117"/>
      <c r="U81" s="114"/>
    </row>
    <row r="82" spans="1:21" x14ac:dyDescent="0.15">
      <c r="A82" s="120"/>
      <c r="B82" s="117"/>
      <c r="C82" s="117"/>
      <c r="D82" s="123"/>
      <c r="E82" s="9">
        <v>2</v>
      </c>
      <c r="F82" s="10">
        <v>3</v>
      </c>
      <c r="G82" s="10">
        <v>3</v>
      </c>
      <c r="H82" s="10">
        <v>2</v>
      </c>
      <c r="I82" s="10">
        <v>2</v>
      </c>
      <c r="J82" s="10">
        <v>3</v>
      </c>
      <c r="K82" s="10">
        <v>2</v>
      </c>
      <c r="L82" s="11">
        <v>4</v>
      </c>
      <c r="M82" s="9">
        <f t="shared" si="36"/>
        <v>21</v>
      </c>
      <c r="N82" s="10" t="str">
        <f t="shared" si="37"/>
        <v/>
      </c>
      <c r="O82" s="10">
        <f t="shared" si="38"/>
        <v>4</v>
      </c>
      <c r="P82" s="12">
        <f t="shared" si="39"/>
        <v>3</v>
      </c>
      <c r="Q82" s="117"/>
      <c r="R82" s="117"/>
      <c r="S82" s="117"/>
      <c r="T82" s="117"/>
      <c r="U82" s="114"/>
    </row>
    <row r="83" spans="1:21" ht="14.25" thickBot="1" x14ac:dyDescent="0.2">
      <c r="A83" s="121"/>
      <c r="B83" s="118"/>
      <c r="C83" s="118"/>
      <c r="D83" s="124"/>
      <c r="E83" s="13">
        <v>3</v>
      </c>
      <c r="F83" s="14">
        <v>3</v>
      </c>
      <c r="G83" s="14">
        <v>3</v>
      </c>
      <c r="H83" s="14">
        <v>2</v>
      </c>
      <c r="I83" s="14">
        <v>3</v>
      </c>
      <c r="J83" s="14">
        <v>3</v>
      </c>
      <c r="K83" s="14">
        <v>3</v>
      </c>
      <c r="L83" s="15">
        <v>3</v>
      </c>
      <c r="M83" s="13">
        <f t="shared" si="36"/>
        <v>23</v>
      </c>
      <c r="N83" s="14" t="str">
        <f t="shared" si="37"/>
        <v/>
      </c>
      <c r="O83" s="14">
        <f t="shared" si="38"/>
        <v>1</v>
      </c>
      <c r="P83" s="16">
        <f t="shared" si="39"/>
        <v>7</v>
      </c>
      <c r="Q83" s="118"/>
      <c r="R83" s="118"/>
      <c r="S83" s="118"/>
      <c r="T83" s="118"/>
      <c r="U83" s="115"/>
    </row>
    <row r="84" spans="1:21" x14ac:dyDescent="0.15">
      <c r="A84" s="119">
        <v>21</v>
      </c>
      <c r="B84" s="116">
        <v>4</v>
      </c>
      <c r="C84" s="116">
        <v>7</v>
      </c>
      <c r="D84" s="122" t="s">
        <v>79</v>
      </c>
      <c r="E84" s="5">
        <v>4</v>
      </c>
      <c r="F84" s="6">
        <v>2</v>
      </c>
      <c r="G84" s="6">
        <v>4</v>
      </c>
      <c r="H84" s="6">
        <v>3</v>
      </c>
      <c r="I84" s="6">
        <v>3</v>
      </c>
      <c r="J84" s="6">
        <v>3</v>
      </c>
      <c r="K84" s="6">
        <v>3</v>
      </c>
      <c r="L84" s="7">
        <v>4</v>
      </c>
      <c r="M84" s="5">
        <f t="shared" si="36"/>
        <v>26</v>
      </c>
      <c r="N84" s="6" t="str">
        <f t="shared" si="37"/>
        <v/>
      </c>
      <c r="O84" s="6">
        <f t="shared" si="38"/>
        <v>1</v>
      </c>
      <c r="P84" s="8">
        <f t="shared" si="39"/>
        <v>4</v>
      </c>
      <c r="Q84" s="116">
        <f t="shared" ref="Q84:T84" si="48">IF(SUM(M84:M87)=0,"",SUM(M84:M87))</f>
        <v>89</v>
      </c>
      <c r="R84" s="116">
        <f t="shared" si="48"/>
        <v>1</v>
      </c>
      <c r="S84" s="116">
        <f t="shared" si="48"/>
        <v>9</v>
      </c>
      <c r="T84" s="116">
        <f t="shared" si="48"/>
        <v>18</v>
      </c>
      <c r="U84" s="113">
        <f t="shared" ref="U84" si="49">IF(Q84="","",Q84-IF(R84="",0,R84*3))</f>
        <v>86</v>
      </c>
    </row>
    <row r="85" spans="1:21" x14ac:dyDescent="0.15">
      <c r="A85" s="120"/>
      <c r="B85" s="117"/>
      <c r="C85" s="117"/>
      <c r="D85" s="123"/>
      <c r="E85" s="9">
        <v>3</v>
      </c>
      <c r="F85" s="10">
        <v>3</v>
      </c>
      <c r="G85" s="10">
        <v>2</v>
      </c>
      <c r="H85" s="10">
        <v>3</v>
      </c>
      <c r="I85" s="10">
        <v>1</v>
      </c>
      <c r="J85" s="10">
        <v>3</v>
      </c>
      <c r="K85" s="10">
        <v>2</v>
      </c>
      <c r="L85" s="11">
        <v>3</v>
      </c>
      <c r="M85" s="9">
        <f t="shared" si="36"/>
        <v>20</v>
      </c>
      <c r="N85" s="10">
        <f t="shared" si="37"/>
        <v>1</v>
      </c>
      <c r="O85" s="10">
        <f t="shared" si="38"/>
        <v>2</v>
      </c>
      <c r="P85" s="12">
        <f t="shared" si="39"/>
        <v>5</v>
      </c>
      <c r="Q85" s="117"/>
      <c r="R85" s="117"/>
      <c r="S85" s="117"/>
      <c r="T85" s="117"/>
      <c r="U85" s="114"/>
    </row>
    <row r="86" spans="1:21" x14ac:dyDescent="0.15">
      <c r="A86" s="120"/>
      <c r="B86" s="117"/>
      <c r="C86" s="117"/>
      <c r="D86" s="123"/>
      <c r="E86" s="9">
        <v>4</v>
      </c>
      <c r="F86" s="10">
        <v>2</v>
      </c>
      <c r="G86" s="10">
        <v>3</v>
      </c>
      <c r="H86" s="10">
        <v>2</v>
      </c>
      <c r="I86" s="10">
        <v>3</v>
      </c>
      <c r="J86" s="10">
        <v>3</v>
      </c>
      <c r="K86" s="10">
        <v>2</v>
      </c>
      <c r="L86" s="11">
        <v>2</v>
      </c>
      <c r="M86" s="9">
        <f t="shared" si="36"/>
        <v>21</v>
      </c>
      <c r="N86" s="10" t="str">
        <f t="shared" si="37"/>
        <v/>
      </c>
      <c r="O86" s="10">
        <f t="shared" si="38"/>
        <v>4</v>
      </c>
      <c r="P86" s="12">
        <f t="shared" si="39"/>
        <v>3</v>
      </c>
      <c r="Q86" s="117"/>
      <c r="R86" s="117"/>
      <c r="S86" s="117"/>
      <c r="T86" s="117"/>
      <c r="U86" s="114"/>
    </row>
    <row r="87" spans="1:21" ht="14.25" thickBot="1" x14ac:dyDescent="0.2">
      <c r="A87" s="121"/>
      <c r="B87" s="118"/>
      <c r="C87" s="118"/>
      <c r="D87" s="124"/>
      <c r="E87" s="13">
        <v>3</v>
      </c>
      <c r="F87" s="14">
        <v>2</v>
      </c>
      <c r="G87" s="14">
        <v>3</v>
      </c>
      <c r="H87" s="14">
        <v>3</v>
      </c>
      <c r="I87" s="14">
        <v>3</v>
      </c>
      <c r="J87" s="14">
        <v>2</v>
      </c>
      <c r="K87" s="14">
        <v>3</v>
      </c>
      <c r="L87" s="15">
        <v>3</v>
      </c>
      <c r="M87" s="13">
        <f t="shared" si="36"/>
        <v>22</v>
      </c>
      <c r="N87" s="14" t="str">
        <f t="shared" si="37"/>
        <v/>
      </c>
      <c r="O87" s="14">
        <f t="shared" si="38"/>
        <v>2</v>
      </c>
      <c r="P87" s="16">
        <f t="shared" si="39"/>
        <v>6</v>
      </c>
      <c r="Q87" s="118"/>
      <c r="R87" s="118"/>
      <c r="S87" s="118"/>
      <c r="T87" s="118"/>
      <c r="U87" s="115"/>
    </row>
    <row r="88" spans="1:21" x14ac:dyDescent="0.15">
      <c r="A88" s="119">
        <v>22</v>
      </c>
      <c r="B88" s="116">
        <v>4</v>
      </c>
      <c r="C88" s="116">
        <v>7</v>
      </c>
      <c r="D88" s="122" t="s">
        <v>80</v>
      </c>
      <c r="E88" s="5">
        <v>3</v>
      </c>
      <c r="F88" s="6">
        <v>3</v>
      </c>
      <c r="G88" s="6">
        <v>3</v>
      </c>
      <c r="H88" s="6">
        <v>3</v>
      </c>
      <c r="I88" s="6">
        <v>3</v>
      </c>
      <c r="J88" s="6">
        <v>3</v>
      </c>
      <c r="K88" s="6">
        <v>2</v>
      </c>
      <c r="L88" s="7">
        <v>3</v>
      </c>
      <c r="M88" s="5">
        <f t="shared" si="36"/>
        <v>23</v>
      </c>
      <c r="N88" s="6" t="str">
        <f t="shared" si="37"/>
        <v/>
      </c>
      <c r="O88" s="6">
        <f t="shared" si="38"/>
        <v>1</v>
      </c>
      <c r="P88" s="8">
        <f t="shared" si="39"/>
        <v>7</v>
      </c>
      <c r="Q88" s="116">
        <f t="shared" ref="Q88:T88" si="50">IF(SUM(M88:M91)=0,"",SUM(M88:M91))</f>
        <v>87</v>
      </c>
      <c r="R88" s="116" t="str">
        <f t="shared" si="50"/>
        <v/>
      </c>
      <c r="S88" s="116">
        <f t="shared" si="50"/>
        <v>10</v>
      </c>
      <c r="T88" s="116">
        <f t="shared" si="50"/>
        <v>21</v>
      </c>
      <c r="U88" s="113">
        <f t="shared" ref="U88" si="51">IF(Q88="","",Q88-IF(R88="",0,R88*3))</f>
        <v>87</v>
      </c>
    </row>
    <row r="89" spans="1:21" x14ac:dyDescent="0.15">
      <c r="A89" s="120"/>
      <c r="B89" s="117"/>
      <c r="C89" s="117"/>
      <c r="D89" s="123"/>
      <c r="E89" s="9">
        <v>3</v>
      </c>
      <c r="F89" s="10">
        <v>2</v>
      </c>
      <c r="G89" s="10">
        <v>2</v>
      </c>
      <c r="H89" s="10">
        <v>2</v>
      </c>
      <c r="I89" s="10">
        <v>3</v>
      </c>
      <c r="J89" s="10">
        <v>4</v>
      </c>
      <c r="K89" s="10">
        <v>2</v>
      </c>
      <c r="L89" s="11">
        <v>3</v>
      </c>
      <c r="M89" s="9">
        <f t="shared" si="36"/>
        <v>21</v>
      </c>
      <c r="N89" s="10" t="str">
        <f t="shared" si="37"/>
        <v/>
      </c>
      <c r="O89" s="10">
        <f t="shared" si="38"/>
        <v>4</v>
      </c>
      <c r="P89" s="12">
        <f t="shared" si="39"/>
        <v>3</v>
      </c>
      <c r="Q89" s="117"/>
      <c r="R89" s="117"/>
      <c r="S89" s="117"/>
      <c r="T89" s="117"/>
      <c r="U89" s="114"/>
    </row>
    <row r="90" spans="1:21" x14ac:dyDescent="0.15">
      <c r="A90" s="120"/>
      <c r="B90" s="117"/>
      <c r="C90" s="117"/>
      <c r="D90" s="123"/>
      <c r="E90" s="9">
        <v>3</v>
      </c>
      <c r="F90" s="10">
        <v>3</v>
      </c>
      <c r="G90" s="10">
        <v>3</v>
      </c>
      <c r="H90" s="10">
        <v>3</v>
      </c>
      <c r="I90" s="10">
        <v>2</v>
      </c>
      <c r="J90" s="10">
        <v>3</v>
      </c>
      <c r="K90" s="10">
        <v>2</v>
      </c>
      <c r="L90" s="11">
        <v>3</v>
      </c>
      <c r="M90" s="9">
        <f t="shared" si="36"/>
        <v>22</v>
      </c>
      <c r="N90" s="10" t="str">
        <f t="shared" si="37"/>
        <v/>
      </c>
      <c r="O90" s="10">
        <f t="shared" si="38"/>
        <v>2</v>
      </c>
      <c r="P90" s="12">
        <f t="shared" si="39"/>
        <v>6</v>
      </c>
      <c r="Q90" s="117"/>
      <c r="R90" s="117"/>
      <c r="S90" s="117"/>
      <c r="T90" s="117"/>
      <c r="U90" s="114"/>
    </row>
    <row r="91" spans="1:21" ht="14.25" thickBot="1" x14ac:dyDescent="0.2">
      <c r="A91" s="121"/>
      <c r="B91" s="118"/>
      <c r="C91" s="118"/>
      <c r="D91" s="124"/>
      <c r="E91" s="13">
        <v>2</v>
      </c>
      <c r="F91" s="14">
        <v>3</v>
      </c>
      <c r="G91" s="14">
        <v>2</v>
      </c>
      <c r="H91" s="14">
        <v>3</v>
      </c>
      <c r="I91" s="14">
        <v>2</v>
      </c>
      <c r="J91" s="14">
        <v>3</v>
      </c>
      <c r="K91" s="14">
        <v>3</v>
      </c>
      <c r="L91" s="15">
        <v>3</v>
      </c>
      <c r="M91" s="13">
        <f t="shared" si="36"/>
        <v>21</v>
      </c>
      <c r="N91" s="14" t="str">
        <f t="shared" si="37"/>
        <v/>
      </c>
      <c r="O91" s="14">
        <f t="shared" si="38"/>
        <v>3</v>
      </c>
      <c r="P91" s="16">
        <f t="shared" si="39"/>
        <v>5</v>
      </c>
      <c r="Q91" s="118"/>
      <c r="R91" s="118"/>
      <c r="S91" s="118"/>
      <c r="T91" s="118"/>
      <c r="U91" s="115"/>
    </row>
    <row r="92" spans="1:21" x14ac:dyDescent="0.15">
      <c r="A92" s="119">
        <v>23</v>
      </c>
      <c r="B92" s="116">
        <v>4</v>
      </c>
      <c r="C92" s="116">
        <v>7</v>
      </c>
      <c r="D92" s="122" t="s">
        <v>81</v>
      </c>
      <c r="E92" s="5">
        <v>4</v>
      </c>
      <c r="F92" s="6">
        <v>3</v>
      </c>
      <c r="G92" s="6">
        <v>4</v>
      </c>
      <c r="H92" s="6">
        <v>2</v>
      </c>
      <c r="I92" s="6">
        <v>3</v>
      </c>
      <c r="J92" s="6">
        <v>2</v>
      </c>
      <c r="K92" s="6">
        <v>3</v>
      </c>
      <c r="L92" s="7">
        <v>3</v>
      </c>
      <c r="M92" s="5">
        <f t="shared" si="36"/>
        <v>24</v>
      </c>
      <c r="N92" s="6" t="str">
        <f t="shared" si="37"/>
        <v/>
      </c>
      <c r="O92" s="6">
        <f t="shared" si="38"/>
        <v>2</v>
      </c>
      <c r="P92" s="8">
        <f t="shared" si="39"/>
        <v>4</v>
      </c>
      <c r="Q92" s="116">
        <f t="shared" ref="Q92:T92" si="52">IF(SUM(M92:M95)=0,"",SUM(M92:M95))</f>
        <v>99</v>
      </c>
      <c r="R92" s="116" t="str">
        <f t="shared" si="52"/>
        <v/>
      </c>
      <c r="S92" s="116">
        <f t="shared" si="52"/>
        <v>6</v>
      </c>
      <c r="T92" s="116">
        <f t="shared" si="52"/>
        <v>18</v>
      </c>
      <c r="U92" s="113">
        <f t="shared" ref="U92" si="53">IF(Q92="","",Q92-IF(R92="",0,R92*3))</f>
        <v>99</v>
      </c>
    </row>
    <row r="93" spans="1:21" x14ac:dyDescent="0.15">
      <c r="A93" s="120"/>
      <c r="B93" s="117"/>
      <c r="C93" s="117"/>
      <c r="D93" s="123"/>
      <c r="E93" s="9">
        <v>3</v>
      </c>
      <c r="F93" s="10">
        <v>3</v>
      </c>
      <c r="G93" s="10">
        <v>4</v>
      </c>
      <c r="H93" s="10">
        <v>3</v>
      </c>
      <c r="I93" s="10">
        <v>5</v>
      </c>
      <c r="J93" s="10">
        <v>2</v>
      </c>
      <c r="K93" s="10">
        <v>2</v>
      </c>
      <c r="L93" s="11">
        <v>2</v>
      </c>
      <c r="M93" s="9">
        <f t="shared" si="36"/>
        <v>24</v>
      </c>
      <c r="N93" s="10" t="str">
        <f t="shared" si="37"/>
        <v/>
      </c>
      <c r="O93" s="10">
        <f t="shared" si="38"/>
        <v>3</v>
      </c>
      <c r="P93" s="12">
        <f t="shared" si="39"/>
        <v>3</v>
      </c>
      <c r="Q93" s="117"/>
      <c r="R93" s="117"/>
      <c r="S93" s="117"/>
      <c r="T93" s="117"/>
      <c r="U93" s="114"/>
    </row>
    <row r="94" spans="1:21" x14ac:dyDescent="0.15">
      <c r="A94" s="120"/>
      <c r="B94" s="117"/>
      <c r="C94" s="117"/>
      <c r="D94" s="123"/>
      <c r="E94" s="9">
        <v>4</v>
      </c>
      <c r="F94" s="10">
        <v>3</v>
      </c>
      <c r="G94" s="10">
        <v>4</v>
      </c>
      <c r="H94" s="10">
        <v>2</v>
      </c>
      <c r="I94" s="10">
        <v>4</v>
      </c>
      <c r="J94" s="10">
        <v>3</v>
      </c>
      <c r="K94" s="10">
        <v>3</v>
      </c>
      <c r="L94" s="11">
        <v>3</v>
      </c>
      <c r="M94" s="9">
        <f t="shared" si="36"/>
        <v>26</v>
      </c>
      <c r="N94" s="10" t="str">
        <f t="shared" si="37"/>
        <v/>
      </c>
      <c r="O94" s="10">
        <f t="shared" si="38"/>
        <v>1</v>
      </c>
      <c r="P94" s="12">
        <f t="shared" si="39"/>
        <v>4</v>
      </c>
      <c r="Q94" s="117"/>
      <c r="R94" s="117"/>
      <c r="S94" s="117"/>
      <c r="T94" s="117"/>
      <c r="U94" s="114"/>
    </row>
    <row r="95" spans="1:21" ht="14.25" thickBot="1" x14ac:dyDescent="0.2">
      <c r="A95" s="121"/>
      <c r="B95" s="118"/>
      <c r="C95" s="118"/>
      <c r="D95" s="124"/>
      <c r="E95" s="13">
        <v>3</v>
      </c>
      <c r="F95" s="14">
        <v>3</v>
      </c>
      <c r="G95" s="14">
        <v>3</v>
      </c>
      <c r="H95" s="14">
        <v>3</v>
      </c>
      <c r="I95" s="14">
        <v>4</v>
      </c>
      <c r="J95" s="14">
        <v>3</v>
      </c>
      <c r="K95" s="14">
        <v>3</v>
      </c>
      <c r="L95" s="15">
        <v>3</v>
      </c>
      <c r="M95" s="13">
        <f t="shared" si="36"/>
        <v>25</v>
      </c>
      <c r="N95" s="14" t="str">
        <f t="shared" si="37"/>
        <v/>
      </c>
      <c r="O95" s="14" t="str">
        <f t="shared" si="38"/>
        <v/>
      </c>
      <c r="P95" s="16">
        <f t="shared" si="39"/>
        <v>7</v>
      </c>
      <c r="Q95" s="118"/>
      <c r="R95" s="118"/>
      <c r="S95" s="118"/>
      <c r="T95" s="118"/>
      <c r="U95" s="115"/>
    </row>
    <row r="96" spans="1:21" x14ac:dyDescent="0.15">
      <c r="A96" s="119">
        <v>24</v>
      </c>
      <c r="B96" s="116">
        <v>4</v>
      </c>
      <c r="C96" s="116">
        <v>7</v>
      </c>
      <c r="D96" s="122" t="s">
        <v>82</v>
      </c>
      <c r="E96" s="5">
        <v>3</v>
      </c>
      <c r="F96" s="6">
        <v>3</v>
      </c>
      <c r="G96" s="6">
        <v>3</v>
      </c>
      <c r="H96" s="6">
        <v>3</v>
      </c>
      <c r="I96" s="6">
        <v>3</v>
      </c>
      <c r="J96" s="6">
        <v>3</v>
      </c>
      <c r="K96" s="6">
        <v>3</v>
      </c>
      <c r="L96" s="7">
        <v>3</v>
      </c>
      <c r="M96" s="5">
        <f t="shared" si="36"/>
        <v>24</v>
      </c>
      <c r="N96" s="6" t="str">
        <f t="shared" si="37"/>
        <v/>
      </c>
      <c r="O96" s="6" t="str">
        <f t="shared" si="38"/>
        <v/>
      </c>
      <c r="P96" s="8">
        <f t="shared" si="39"/>
        <v>8</v>
      </c>
      <c r="Q96" s="116">
        <f t="shared" ref="Q96:T96" si="54">IF(SUM(M96:M99)=0,"",SUM(M96:M99))</f>
        <v>91</v>
      </c>
      <c r="R96" s="116">
        <f t="shared" si="54"/>
        <v>1</v>
      </c>
      <c r="S96" s="116">
        <f t="shared" si="54"/>
        <v>8</v>
      </c>
      <c r="T96" s="116">
        <f t="shared" si="54"/>
        <v>19</v>
      </c>
      <c r="U96" s="113">
        <f t="shared" ref="U96" si="55">IF(Q96="","",Q96-IF(R96="",0,R96*3))</f>
        <v>88</v>
      </c>
    </row>
    <row r="97" spans="1:21" x14ac:dyDescent="0.15">
      <c r="A97" s="120"/>
      <c r="B97" s="117"/>
      <c r="C97" s="117"/>
      <c r="D97" s="123"/>
      <c r="E97" s="9">
        <v>4</v>
      </c>
      <c r="F97" s="10">
        <v>4</v>
      </c>
      <c r="G97" s="10">
        <v>5</v>
      </c>
      <c r="H97" s="10">
        <v>2</v>
      </c>
      <c r="I97" s="10">
        <v>3</v>
      </c>
      <c r="J97" s="10">
        <v>4</v>
      </c>
      <c r="K97" s="10">
        <v>2</v>
      </c>
      <c r="L97" s="11">
        <v>2</v>
      </c>
      <c r="M97" s="9">
        <f t="shared" si="36"/>
        <v>26</v>
      </c>
      <c r="N97" s="10" t="str">
        <f t="shared" si="37"/>
        <v/>
      </c>
      <c r="O97" s="10">
        <f t="shared" si="38"/>
        <v>3</v>
      </c>
      <c r="P97" s="12">
        <f t="shared" si="39"/>
        <v>1</v>
      </c>
      <c r="Q97" s="117"/>
      <c r="R97" s="117"/>
      <c r="S97" s="117"/>
      <c r="T97" s="117"/>
      <c r="U97" s="114"/>
    </row>
    <row r="98" spans="1:21" x14ac:dyDescent="0.15">
      <c r="A98" s="120"/>
      <c r="B98" s="117"/>
      <c r="C98" s="117"/>
      <c r="D98" s="123"/>
      <c r="E98" s="9">
        <v>3</v>
      </c>
      <c r="F98" s="10">
        <v>3</v>
      </c>
      <c r="G98" s="10">
        <v>3</v>
      </c>
      <c r="H98" s="10">
        <v>3</v>
      </c>
      <c r="I98" s="10">
        <v>1</v>
      </c>
      <c r="J98" s="10">
        <v>3</v>
      </c>
      <c r="K98" s="10">
        <v>2</v>
      </c>
      <c r="L98" s="11">
        <v>2</v>
      </c>
      <c r="M98" s="9">
        <f t="shared" si="36"/>
        <v>20</v>
      </c>
      <c r="N98" s="10">
        <f t="shared" si="37"/>
        <v>1</v>
      </c>
      <c r="O98" s="10">
        <f t="shared" si="38"/>
        <v>2</v>
      </c>
      <c r="P98" s="12">
        <f t="shared" si="39"/>
        <v>5</v>
      </c>
      <c r="Q98" s="117"/>
      <c r="R98" s="117"/>
      <c r="S98" s="117"/>
      <c r="T98" s="117"/>
      <c r="U98" s="114"/>
    </row>
    <row r="99" spans="1:21" ht="14.25" thickBot="1" x14ac:dyDescent="0.2">
      <c r="A99" s="121"/>
      <c r="B99" s="118"/>
      <c r="C99" s="118"/>
      <c r="D99" s="124"/>
      <c r="E99" s="13">
        <v>2</v>
      </c>
      <c r="F99" s="14">
        <v>3</v>
      </c>
      <c r="G99" s="14">
        <v>3</v>
      </c>
      <c r="H99" s="14">
        <v>2</v>
      </c>
      <c r="I99" s="14">
        <v>2</v>
      </c>
      <c r="J99" s="14">
        <v>3</v>
      </c>
      <c r="K99" s="14">
        <v>3</v>
      </c>
      <c r="L99" s="15">
        <v>3</v>
      </c>
      <c r="M99" s="13">
        <f t="shared" si="36"/>
        <v>21</v>
      </c>
      <c r="N99" s="14" t="str">
        <f t="shared" si="37"/>
        <v/>
      </c>
      <c r="O99" s="14">
        <f t="shared" si="38"/>
        <v>3</v>
      </c>
      <c r="P99" s="16">
        <f t="shared" si="39"/>
        <v>5</v>
      </c>
      <c r="Q99" s="118"/>
      <c r="R99" s="118"/>
      <c r="S99" s="118"/>
      <c r="T99" s="118"/>
      <c r="U99" s="115"/>
    </row>
    <row r="100" spans="1:21" x14ac:dyDescent="0.15">
      <c r="A100" s="119">
        <v>25</v>
      </c>
      <c r="B100" s="116">
        <v>5</v>
      </c>
      <c r="C100" s="116">
        <v>8</v>
      </c>
      <c r="D100" s="122" t="s">
        <v>83</v>
      </c>
      <c r="E100" s="5">
        <v>2</v>
      </c>
      <c r="F100" s="6">
        <v>3</v>
      </c>
      <c r="G100" s="6">
        <v>3</v>
      </c>
      <c r="H100" s="6">
        <v>3</v>
      </c>
      <c r="I100" s="6">
        <v>2</v>
      </c>
      <c r="J100" s="6">
        <v>4</v>
      </c>
      <c r="K100" s="6">
        <v>2</v>
      </c>
      <c r="L100" s="7">
        <v>3</v>
      </c>
      <c r="M100" s="5">
        <f t="shared" ref="M100:M123" si="56">IF(SUM(E100:L100)=0,"",SUM(E100:L100))</f>
        <v>22</v>
      </c>
      <c r="N100" s="6" t="str">
        <f t="shared" ref="N100:N123" si="57">IF(COUNTIF(E100:L100,"=1")=0,"",COUNTIF(E100:L100,"=1"))</f>
        <v/>
      </c>
      <c r="O100" s="6">
        <f t="shared" ref="O100:O123" si="58">IF(COUNTIF(E100:L100,"=2")=0,"",COUNTIF(E100:L100,"=2"))</f>
        <v>3</v>
      </c>
      <c r="P100" s="8">
        <f t="shared" ref="P100:P123" si="59">IF(COUNTIF(E100:L100,"=3")=0,"",COUNTIF(E100:L100,"=3"))</f>
        <v>4</v>
      </c>
      <c r="Q100" s="116">
        <f t="shared" ref="Q100:T100" si="60">IF(SUM(M100:M103)=0,"",SUM(M100:M103))</f>
        <v>85</v>
      </c>
      <c r="R100" s="116">
        <f t="shared" si="60"/>
        <v>1</v>
      </c>
      <c r="S100" s="116">
        <f t="shared" si="60"/>
        <v>11</v>
      </c>
      <c r="T100" s="116">
        <f t="shared" si="60"/>
        <v>18</v>
      </c>
      <c r="U100" s="113">
        <f t="shared" ref="U100" si="61">IF(Q100="","",Q100-IF(R100="",0,R100*3))</f>
        <v>82</v>
      </c>
    </row>
    <row r="101" spans="1:21" x14ac:dyDescent="0.15">
      <c r="A101" s="120"/>
      <c r="B101" s="117"/>
      <c r="C101" s="117"/>
      <c r="D101" s="123"/>
      <c r="E101" s="9">
        <v>3</v>
      </c>
      <c r="F101" s="10">
        <v>3</v>
      </c>
      <c r="G101" s="10">
        <v>2</v>
      </c>
      <c r="H101" s="10">
        <v>3</v>
      </c>
      <c r="I101" s="10">
        <v>3</v>
      </c>
      <c r="J101" s="10">
        <v>3</v>
      </c>
      <c r="K101" s="10">
        <v>2</v>
      </c>
      <c r="L101" s="11">
        <v>3</v>
      </c>
      <c r="M101" s="9">
        <f t="shared" si="56"/>
        <v>22</v>
      </c>
      <c r="N101" s="10" t="str">
        <f t="shared" si="57"/>
        <v/>
      </c>
      <c r="O101" s="10">
        <f t="shared" si="58"/>
        <v>2</v>
      </c>
      <c r="P101" s="12">
        <f t="shared" si="59"/>
        <v>6</v>
      </c>
      <c r="Q101" s="117"/>
      <c r="R101" s="117"/>
      <c r="S101" s="117"/>
      <c r="T101" s="117"/>
      <c r="U101" s="114"/>
    </row>
    <row r="102" spans="1:21" x14ac:dyDescent="0.15">
      <c r="A102" s="120"/>
      <c r="B102" s="117"/>
      <c r="C102" s="117"/>
      <c r="D102" s="123"/>
      <c r="E102" s="9">
        <v>3</v>
      </c>
      <c r="F102" s="10">
        <v>2</v>
      </c>
      <c r="G102" s="10">
        <v>3</v>
      </c>
      <c r="H102" s="10">
        <v>1</v>
      </c>
      <c r="I102" s="10">
        <v>2</v>
      </c>
      <c r="J102" s="10">
        <v>3</v>
      </c>
      <c r="K102" s="10">
        <v>2</v>
      </c>
      <c r="L102" s="11">
        <v>3</v>
      </c>
      <c r="M102" s="9">
        <f t="shared" si="56"/>
        <v>19</v>
      </c>
      <c r="N102" s="10">
        <f t="shared" si="57"/>
        <v>1</v>
      </c>
      <c r="O102" s="10">
        <f t="shared" si="58"/>
        <v>3</v>
      </c>
      <c r="P102" s="12">
        <f t="shared" si="59"/>
        <v>4</v>
      </c>
      <c r="Q102" s="117"/>
      <c r="R102" s="117"/>
      <c r="S102" s="117"/>
      <c r="T102" s="117"/>
      <c r="U102" s="114"/>
    </row>
    <row r="103" spans="1:21" ht="14.25" thickBot="1" x14ac:dyDescent="0.2">
      <c r="A103" s="121"/>
      <c r="B103" s="118"/>
      <c r="C103" s="118"/>
      <c r="D103" s="124"/>
      <c r="E103" s="13">
        <v>2</v>
      </c>
      <c r="F103" s="14">
        <v>2</v>
      </c>
      <c r="G103" s="14">
        <v>3</v>
      </c>
      <c r="H103" s="14">
        <v>2</v>
      </c>
      <c r="I103" s="14">
        <v>3</v>
      </c>
      <c r="J103" s="14">
        <v>4</v>
      </c>
      <c r="K103" s="14">
        <v>3</v>
      </c>
      <c r="L103" s="15">
        <v>3</v>
      </c>
      <c r="M103" s="13">
        <f t="shared" si="56"/>
        <v>22</v>
      </c>
      <c r="N103" s="14" t="str">
        <f t="shared" si="57"/>
        <v/>
      </c>
      <c r="O103" s="14">
        <f t="shared" si="58"/>
        <v>3</v>
      </c>
      <c r="P103" s="16">
        <f t="shared" si="59"/>
        <v>4</v>
      </c>
      <c r="Q103" s="118"/>
      <c r="R103" s="118"/>
      <c r="S103" s="118"/>
      <c r="T103" s="118"/>
      <c r="U103" s="115"/>
    </row>
    <row r="104" spans="1:21" x14ac:dyDescent="0.15">
      <c r="A104" s="119">
        <v>26</v>
      </c>
      <c r="B104" s="116">
        <v>5</v>
      </c>
      <c r="C104" s="116">
        <v>8</v>
      </c>
      <c r="D104" s="122" t="s">
        <v>84</v>
      </c>
      <c r="E104" s="5">
        <v>4</v>
      </c>
      <c r="F104" s="6">
        <v>2</v>
      </c>
      <c r="G104" s="6">
        <v>4</v>
      </c>
      <c r="H104" s="6">
        <v>2</v>
      </c>
      <c r="I104" s="6">
        <v>2</v>
      </c>
      <c r="J104" s="6">
        <v>4</v>
      </c>
      <c r="K104" s="6">
        <v>2</v>
      </c>
      <c r="L104" s="7">
        <v>2</v>
      </c>
      <c r="M104" s="5">
        <f t="shared" si="56"/>
        <v>22</v>
      </c>
      <c r="N104" s="6" t="str">
        <f t="shared" si="57"/>
        <v/>
      </c>
      <c r="O104" s="6">
        <f t="shared" si="58"/>
        <v>5</v>
      </c>
      <c r="P104" s="8" t="str">
        <f t="shared" si="59"/>
        <v/>
      </c>
      <c r="Q104" s="116">
        <f t="shared" ref="Q104:T104" si="62">IF(SUM(M104:M107)=0,"",SUM(M104:M107))</f>
        <v>84</v>
      </c>
      <c r="R104" s="116">
        <f t="shared" si="62"/>
        <v>1</v>
      </c>
      <c r="S104" s="116">
        <f t="shared" si="62"/>
        <v>17</v>
      </c>
      <c r="T104" s="116">
        <f t="shared" si="62"/>
        <v>7</v>
      </c>
      <c r="U104" s="113">
        <f t="shared" ref="U104" si="63">IF(Q104="","",Q104-IF(R104="",0,R104*3))</f>
        <v>81</v>
      </c>
    </row>
    <row r="105" spans="1:21" x14ac:dyDescent="0.15">
      <c r="A105" s="120"/>
      <c r="B105" s="117"/>
      <c r="C105" s="117"/>
      <c r="D105" s="123"/>
      <c r="E105" s="9">
        <v>3</v>
      </c>
      <c r="F105" s="10">
        <v>3</v>
      </c>
      <c r="G105" s="10">
        <v>3</v>
      </c>
      <c r="H105" s="10">
        <v>1</v>
      </c>
      <c r="I105" s="10">
        <v>2</v>
      </c>
      <c r="J105" s="10">
        <v>3</v>
      </c>
      <c r="K105" s="10">
        <v>2</v>
      </c>
      <c r="L105" s="11">
        <v>4</v>
      </c>
      <c r="M105" s="9">
        <f t="shared" si="56"/>
        <v>21</v>
      </c>
      <c r="N105" s="10">
        <f t="shared" si="57"/>
        <v>1</v>
      </c>
      <c r="O105" s="10">
        <f t="shared" si="58"/>
        <v>2</v>
      </c>
      <c r="P105" s="12">
        <f t="shared" si="59"/>
        <v>4</v>
      </c>
      <c r="Q105" s="117"/>
      <c r="R105" s="117"/>
      <c r="S105" s="117"/>
      <c r="T105" s="117"/>
      <c r="U105" s="114"/>
    </row>
    <row r="106" spans="1:21" x14ac:dyDescent="0.15">
      <c r="A106" s="120"/>
      <c r="B106" s="117"/>
      <c r="C106" s="117"/>
      <c r="D106" s="123"/>
      <c r="E106" s="9">
        <v>2</v>
      </c>
      <c r="F106" s="10">
        <v>2</v>
      </c>
      <c r="G106" s="10">
        <v>4</v>
      </c>
      <c r="H106" s="10">
        <v>2</v>
      </c>
      <c r="I106" s="10">
        <v>2</v>
      </c>
      <c r="J106" s="10">
        <v>4</v>
      </c>
      <c r="K106" s="10">
        <v>2</v>
      </c>
      <c r="L106" s="11">
        <v>2</v>
      </c>
      <c r="M106" s="9">
        <f t="shared" si="56"/>
        <v>20</v>
      </c>
      <c r="N106" s="10" t="str">
        <f t="shared" si="57"/>
        <v/>
      </c>
      <c r="O106" s="10">
        <f t="shared" si="58"/>
        <v>6</v>
      </c>
      <c r="P106" s="12" t="str">
        <f t="shared" si="59"/>
        <v/>
      </c>
      <c r="Q106" s="117"/>
      <c r="R106" s="117"/>
      <c r="S106" s="117"/>
      <c r="T106" s="117"/>
      <c r="U106" s="114"/>
    </row>
    <row r="107" spans="1:21" ht="14.25" thickBot="1" x14ac:dyDescent="0.2">
      <c r="A107" s="121"/>
      <c r="B107" s="118"/>
      <c r="C107" s="118"/>
      <c r="D107" s="124"/>
      <c r="E107" s="13">
        <v>3</v>
      </c>
      <c r="F107" s="14">
        <v>2</v>
      </c>
      <c r="G107" s="14">
        <v>3</v>
      </c>
      <c r="H107" s="14">
        <v>2</v>
      </c>
      <c r="I107" s="14">
        <v>2</v>
      </c>
      <c r="J107" s="14">
        <v>4</v>
      </c>
      <c r="K107" s="14">
        <v>2</v>
      </c>
      <c r="L107" s="15">
        <v>3</v>
      </c>
      <c r="M107" s="13">
        <f t="shared" si="56"/>
        <v>21</v>
      </c>
      <c r="N107" s="14" t="str">
        <f t="shared" si="57"/>
        <v/>
      </c>
      <c r="O107" s="14">
        <f t="shared" si="58"/>
        <v>4</v>
      </c>
      <c r="P107" s="16">
        <f t="shared" si="59"/>
        <v>3</v>
      </c>
      <c r="Q107" s="118"/>
      <c r="R107" s="118"/>
      <c r="S107" s="118"/>
      <c r="T107" s="118"/>
      <c r="U107" s="115"/>
    </row>
    <row r="108" spans="1:21" x14ac:dyDescent="0.15">
      <c r="A108" s="119">
        <v>27</v>
      </c>
      <c r="B108" s="116">
        <v>5</v>
      </c>
      <c r="C108" s="116">
        <v>8</v>
      </c>
      <c r="D108" s="122" t="s">
        <v>85</v>
      </c>
      <c r="E108" s="5">
        <v>3</v>
      </c>
      <c r="F108" s="6">
        <v>3</v>
      </c>
      <c r="G108" s="6">
        <v>3</v>
      </c>
      <c r="H108" s="6">
        <v>2</v>
      </c>
      <c r="I108" s="6">
        <v>3</v>
      </c>
      <c r="J108" s="6">
        <v>2</v>
      </c>
      <c r="K108" s="6">
        <v>2</v>
      </c>
      <c r="L108" s="7">
        <v>3</v>
      </c>
      <c r="M108" s="5">
        <f t="shared" si="56"/>
        <v>21</v>
      </c>
      <c r="N108" s="6" t="str">
        <f t="shared" si="57"/>
        <v/>
      </c>
      <c r="O108" s="6">
        <f t="shared" si="58"/>
        <v>3</v>
      </c>
      <c r="P108" s="8">
        <f t="shared" si="59"/>
        <v>5</v>
      </c>
      <c r="Q108" s="116">
        <f t="shared" ref="Q108:T108" si="64">IF(SUM(M108:M111)=0,"",SUM(M108:M111))</f>
        <v>86</v>
      </c>
      <c r="R108" s="116" t="str">
        <f t="shared" si="64"/>
        <v/>
      </c>
      <c r="S108" s="116">
        <f t="shared" si="64"/>
        <v>12</v>
      </c>
      <c r="T108" s="116">
        <f t="shared" si="64"/>
        <v>18</v>
      </c>
      <c r="U108" s="113">
        <f t="shared" ref="U108" si="65">IF(Q108="","",Q108-IF(R108="",0,R108*3))</f>
        <v>86</v>
      </c>
    </row>
    <row r="109" spans="1:21" x14ac:dyDescent="0.15">
      <c r="A109" s="120"/>
      <c r="B109" s="117"/>
      <c r="C109" s="117"/>
      <c r="D109" s="123"/>
      <c r="E109" s="9">
        <v>3</v>
      </c>
      <c r="F109" s="10">
        <v>3</v>
      </c>
      <c r="G109" s="10">
        <v>3</v>
      </c>
      <c r="H109" s="10">
        <v>4</v>
      </c>
      <c r="I109" s="10">
        <v>2</v>
      </c>
      <c r="J109" s="10">
        <v>3</v>
      </c>
      <c r="K109" s="10">
        <v>3</v>
      </c>
      <c r="L109" s="11">
        <v>3</v>
      </c>
      <c r="M109" s="9">
        <f t="shared" si="56"/>
        <v>24</v>
      </c>
      <c r="N109" s="10" t="str">
        <f t="shared" si="57"/>
        <v/>
      </c>
      <c r="O109" s="10">
        <f t="shared" si="58"/>
        <v>1</v>
      </c>
      <c r="P109" s="12">
        <f t="shared" si="59"/>
        <v>6</v>
      </c>
      <c r="Q109" s="117"/>
      <c r="R109" s="117"/>
      <c r="S109" s="117"/>
      <c r="T109" s="117"/>
      <c r="U109" s="114"/>
    </row>
    <row r="110" spans="1:21" x14ac:dyDescent="0.15">
      <c r="A110" s="120"/>
      <c r="B110" s="117"/>
      <c r="C110" s="117"/>
      <c r="D110" s="123"/>
      <c r="E110" s="9">
        <v>2</v>
      </c>
      <c r="F110" s="10">
        <v>2</v>
      </c>
      <c r="G110" s="10">
        <v>3</v>
      </c>
      <c r="H110" s="10">
        <v>3</v>
      </c>
      <c r="I110" s="10">
        <v>2</v>
      </c>
      <c r="J110" s="10">
        <v>2</v>
      </c>
      <c r="K110" s="10">
        <v>2</v>
      </c>
      <c r="L110" s="11">
        <v>3</v>
      </c>
      <c r="M110" s="9">
        <f t="shared" si="56"/>
        <v>19</v>
      </c>
      <c r="N110" s="10" t="str">
        <f t="shared" si="57"/>
        <v/>
      </c>
      <c r="O110" s="10">
        <f t="shared" si="58"/>
        <v>5</v>
      </c>
      <c r="P110" s="12">
        <f t="shared" si="59"/>
        <v>3</v>
      </c>
      <c r="Q110" s="117"/>
      <c r="R110" s="117"/>
      <c r="S110" s="117"/>
      <c r="T110" s="117"/>
      <c r="U110" s="114"/>
    </row>
    <row r="111" spans="1:21" ht="14.25" thickBot="1" x14ac:dyDescent="0.2">
      <c r="A111" s="121"/>
      <c r="B111" s="118"/>
      <c r="C111" s="118"/>
      <c r="D111" s="124"/>
      <c r="E111" s="13">
        <v>3</v>
      </c>
      <c r="F111" s="14">
        <v>2</v>
      </c>
      <c r="G111" s="14">
        <v>4</v>
      </c>
      <c r="H111" s="14">
        <v>3</v>
      </c>
      <c r="I111" s="14">
        <v>2</v>
      </c>
      <c r="J111" s="14">
        <v>3</v>
      </c>
      <c r="K111" s="14">
        <v>2</v>
      </c>
      <c r="L111" s="15">
        <v>3</v>
      </c>
      <c r="M111" s="13">
        <f t="shared" si="56"/>
        <v>22</v>
      </c>
      <c r="N111" s="14" t="str">
        <f t="shared" si="57"/>
        <v/>
      </c>
      <c r="O111" s="14">
        <f t="shared" si="58"/>
        <v>3</v>
      </c>
      <c r="P111" s="16">
        <f t="shared" si="59"/>
        <v>4</v>
      </c>
      <c r="Q111" s="118"/>
      <c r="R111" s="118"/>
      <c r="S111" s="118"/>
      <c r="T111" s="118"/>
      <c r="U111" s="115"/>
    </row>
    <row r="112" spans="1:21" x14ac:dyDescent="0.15">
      <c r="A112" s="119">
        <v>28</v>
      </c>
      <c r="B112" s="116">
        <v>5</v>
      </c>
      <c r="C112" s="116">
        <v>8</v>
      </c>
      <c r="D112" s="122" t="s">
        <v>86</v>
      </c>
      <c r="E112" s="5">
        <v>4</v>
      </c>
      <c r="F112" s="6">
        <v>3</v>
      </c>
      <c r="G112" s="6">
        <v>5</v>
      </c>
      <c r="H112" s="6">
        <v>3</v>
      </c>
      <c r="I112" s="6">
        <v>2</v>
      </c>
      <c r="J112" s="6">
        <v>2</v>
      </c>
      <c r="K112" s="6">
        <v>3</v>
      </c>
      <c r="L112" s="7">
        <v>2</v>
      </c>
      <c r="M112" s="5">
        <f t="shared" si="56"/>
        <v>24</v>
      </c>
      <c r="N112" s="6" t="str">
        <f t="shared" si="57"/>
        <v/>
      </c>
      <c r="O112" s="6">
        <f t="shared" si="58"/>
        <v>3</v>
      </c>
      <c r="P112" s="8">
        <f t="shared" si="59"/>
        <v>3</v>
      </c>
      <c r="Q112" s="116">
        <f t="shared" ref="Q112:T112" si="66">IF(SUM(M112:M115)=0,"",SUM(M112:M115))</f>
        <v>89</v>
      </c>
      <c r="R112" s="116" t="str">
        <f t="shared" si="66"/>
        <v/>
      </c>
      <c r="S112" s="116">
        <f t="shared" si="66"/>
        <v>11</v>
      </c>
      <c r="T112" s="116">
        <f t="shared" si="66"/>
        <v>18</v>
      </c>
      <c r="U112" s="113">
        <f t="shared" ref="U112" si="67">IF(Q112="","",Q112-IF(R112="",0,R112*3))</f>
        <v>89</v>
      </c>
    </row>
    <row r="113" spans="1:21" x14ac:dyDescent="0.15">
      <c r="A113" s="120"/>
      <c r="B113" s="117"/>
      <c r="C113" s="117"/>
      <c r="D113" s="123"/>
      <c r="E113" s="9">
        <v>3</v>
      </c>
      <c r="F113" s="10">
        <v>3</v>
      </c>
      <c r="G113" s="10">
        <v>3</v>
      </c>
      <c r="H113" s="10">
        <v>2</v>
      </c>
      <c r="I113" s="10">
        <v>3</v>
      </c>
      <c r="J113" s="10">
        <v>3</v>
      </c>
      <c r="K113" s="10">
        <v>3</v>
      </c>
      <c r="L113" s="11">
        <v>3</v>
      </c>
      <c r="M113" s="9">
        <f t="shared" si="56"/>
        <v>23</v>
      </c>
      <c r="N113" s="10" t="str">
        <f t="shared" si="57"/>
        <v/>
      </c>
      <c r="O113" s="10">
        <f t="shared" si="58"/>
        <v>1</v>
      </c>
      <c r="P113" s="12">
        <f t="shared" si="59"/>
        <v>7</v>
      </c>
      <c r="Q113" s="117"/>
      <c r="R113" s="117"/>
      <c r="S113" s="117"/>
      <c r="T113" s="117"/>
      <c r="U113" s="114"/>
    </row>
    <row r="114" spans="1:21" x14ac:dyDescent="0.15">
      <c r="A114" s="120"/>
      <c r="B114" s="117"/>
      <c r="C114" s="117"/>
      <c r="D114" s="123"/>
      <c r="E114" s="9">
        <v>3</v>
      </c>
      <c r="F114" s="10">
        <v>2</v>
      </c>
      <c r="G114" s="10">
        <v>3</v>
      </c>
      <c r="H114" s="10">
        <v>3</v>
      </c>
      <c r="I114" s="10">
        <v>2</v>
      </c>
      <c r="J114" s="10">
        <v>4</v>
      </c>
      <c r="K114" s="10">
        <v>2</v>
      </c>
      <c r="L114" s="11">
        <v>2</v>
      </c>
      <c r="M114" s="9">
        <f t="shared" si="56"/>
        <v>21</v>
      </c>
      <c r="N114" s="10" t="str">
        <f t="shared" si="57"/>
        <v/>
      </c>
      <c r="O114" s="10">
        <f t="shared" si="58"/>
        <v>4</v>
      </c>
      <c r="P114" s="12">
        <f t="shared" si="59"/>
        <v>3</v>
      </c>
      <c r="Q114" s="117"/>
      <c r="R114" s="117"/>
      <c r="S114" s="117"/>
      <c r="T114" s="117"/>
      <c r="U114" s="114"/>
    </row>
    <row r="115" spans="1:21" ht="14.25" thickBot="1" x14ac:dyDescent="0.2">
      <c r="A115" s="121"/>
      <c r="B115" s="118"/>
      <c r="C115" s="118"/>
      <c r="D115" s="124"/>
      <c r="E115" s="13">
        <v>3</v>
      </c>
      <c r="F115" s="14">
        <v>3</v>
      </c>
      <c r="G115" s="14">
        <v>3</v>
      </c>
      <c r="H115" s="14">
        <v>2</v>
      </c>
      <c r="I115" s="14">
        <v>2</v>
      </c>
      <c r="J115" s="14">
        <v>3</v>
      </c>
      <c r="K115" s="14">
        <v>2</v>
      </c>
      <c r="L115" s="15">
        <v>3</v>
      </c>
      <c r="M115" s="13">
        <f t="shared" si="56"/>
        <v>21</v>
      </c>
      <c r="N115" s="14" t="str">
        <f t="shared" si="57"/>
        <v/>
      </c>
      <c r="O115" s="14">
        <f t="shared" si="58"/>
        <v>3</v>
      </c>
      <c r="P115" s="16">
        <f t="shared" si="59"/>
        <v>5</v>
      </c>
      <c r="Q115" s="118"/>
      <c r="R115" s="118"/>
      <c r="S115" s="118"/>
      <c r="T115" s="118"/>
      <c r="U115" s="115"/>
    </row>
    <row r="116" spans="1:21" x14ac:dyDescent="0.15">
      <c r="A116" s="119">
        <v>29</v>
      </c>
      <c r="B116" s="116">
        <v>5</v>
      </c>
      <c r="C116" s="116">
        <v>8</v>
      </c>
      <c r="D116" s="122" t="s">
        <v>87</v>
      </c>
      <c r="E116" s="5">
        <v>1</v>
      </c>
      <c r="F116" s="6">
        <v>2</v>
      </c>
      <c r="G116" s="6">
        <v>4</v>
      </c>
      <c r="H116" s="6">
        <v>3</v>
      </c>
      <c r="I116" s="6">
        <v>2</v>
      </c>
      <c r="J116" s="6">
        <v>3</v>
      </c>
      <c r="K116" s="6">
        <v>3</v>
      </c>
      <c r="L116" s="7">
        <v>3</v>
      </c>
      <c r="M116" s="5">
        <f t="shared" si="56"/>
        <v>21</v>
      </c>
      <c r="N116" s="6">
        <f t="shared" si="57"/>
        <v>1</v>
      </c>
      <c r="O116" s="6">
        <f t="shared" si="58"/>
        <v>2</v>
      </c>
      <c r="P116" s="8">
        <f t="shared" si="59"/>
        <v>4</v>
      </c>
      <c r="Q116" s="116">
        <f t="shared" ref="Q116:T116" si="68">IF(SUM(M116:M119)=0,"",SUM(M116:M119))</f>
        <v>87</v>
      </c>
      <c r="R116" s="116">
        <f t="shared" si="68"/>
        <v>1</v>
      </c>
      <c r="S116" s="116">
        <f t="shared" si="68"/>
        <v>11</v>
      </c>
      <c r="T116" s="116">
        <f t="shared" si="68"/>
        <v>17</v>
      </c>
      <c r="U116" s="113">
        <f t="shared" ref="U116" si="69">IF(Q116="","",Q116-IF(R116="",0,R116*3))</f>
        <v>84</v>
      </c>
    </row>
    <row r="117" spans="1:21" x14ac:dyDescent="0.15">
      <c r="A117" s="120"/>
      <c r="B117" s="117"/>
      <c r="C117" s="117"/>
      <c r="D117" s="123"/>
      <c r="E117" s="9">
        <v>3</v>
      </c>
      <c r="F117" s="10">
        <v>3</v>
      </c>
      <c r="G117" s="10">
        <v>2</v>
      </c>
      <c r="H117" s="10">
        <v>3</v>
      </c>
      <c r="I117" s="10">
        <v>3</v>
      </c>
      <c r="J117" s="10">
        <v>3</v>
      </c>
      <c r="K117" s="10">
        <v>3</v>
      </c>
      <c r="L117" s="11">
        <v>2</v>
      </c>
      <c r="M117" s="9">
        <f t="shared" si="56"/>
        <v>22</v>
      </c>
      <c r="N117" s="10" t="str">
        <f t="shared" si="57"/>
        <v/>
      </c>
      <c r="O117" s="10">
        <f t="shared" si="58"/>
        <v>2</v>
      </c>
      <c r="P117" s="12">
        <f t="shared" si="59"/>
        <v>6</v>
      </c>
      <c r="Q117" s="117"/>
      <c r="R117" s="117"/>
      <c r="S117" s="117"/>
      <c r="T117" s="117"/>
      <c r="U117" s="114"/>
    </row>
    <row r="118" spans="1:21" x14ac:dyDescent="0.15">
      <c r="A118" s="120"/>
      <c r="B118" s="117"/>
      <c r="C118" s="117"/>
      <c r="D118" s="123"/>
      <c r="E118" s="9">
        <v>3</v>
      </c>
      <c r="F118" s="10">
        <v>2</v>
      </c>
      <c r="G118" s="10">
        <v>3</v>
      </c>
      <c r="H118" s="10">
        <v>2</v>
      </c>
      <c r="I118" s="10">
        <v>2</v>
      </c>
      <c r="J118" s="10">
        <v>4</v>
      </c>
      <c r="K118" s="10">
        <v>2</v>
      </c>
      <c r="L118" s="11">
        <v>3</v>
      </c>
      <c r="M118" s="9">
        <f t="shared" si="56"/>
        <v>21</v>
      </c>
      <c r="N118" s="10" t="str">
        <f t="shared" si="57"/>
        <v/>
      </c>
      <c r="O118" s="10">
        <f t="shared" si="58"/>
        <v>4</v>
      </c>
      <c r="P118" s="12">
        <f t="shared" si="59"/>
        <v>3</v>
      </c>
      <c r="Q118" s="117"/>
      <c r="R118" s="117"/>
      <c r="S118" s="117"/>
      <c r="T118" s="117"/>
      <c r="U118" s="114"/>
    </row>
    <row r="119" spans="1:21" ht="14.25" thickBot="1" x14ac:dyDescent="0.2">
      <c r="A119" s="121"/>
      <c r="B119" s="118"/>
      <c r="C119" s="118"/>
      <c r="D119" s="124"/>
      <c r="E119" s="13">
        <v>2</v>
      </c>
      <c r="F119" s="14">
        <v>2</v>
      </c>
      <c r="G119" s="14">
        <v>5</v>
      </c>
      <c r="H119" s="14">
        <v>2</v>
      </c>
      <c r="I119" s="14">
        <v>3</v>
      </c>
      <c r="J119" s="14">
        <v>3</v>
      </c>
      <c r="K119" s="14">
        <v>3</v>
      </c>
      <c r="L119" s="15">
        <v>3</v>
      </c>
      <c r="M119" s="13">
        <f t="shared" si="56"/>
        <v>23</v>
      </c>
      <c r="N119" s="14" t="str">
        <f t="shared" si="57"/>
        <v/>
      </c>
      <c r="O119" s="14">
        <f t="shared" si="58"/>
        <v>3</v>
      </c>
      <c r="P119" s="16">
        <f t="shared" si="59"/>
        <v>4</v>
      </c>
      <c r="Q119" s="118"/>
      <c r="R119" s="118"/>
      <c r="S119" s="118"/>
      <c r="T119" s="118"/>
      <c r="U119" s="115"/>
    </row>
    <row r="120" spans="1:21" x14ac:dyDescent="0.15">
      <c r="A120" s="119">
        <v>30</v>
      </c>
      <c r="B120" s="116">
        <v>5</v>
      </c>
      <c r="C120" s="116">
        <v>8</v>
      </c>
      <c r="D120" s="122" t="s">
        <v>88</v>
      </c>
      <c r="E120" s="5">
        <v>3</v>
      </c>
      <c r="F120" s="6">
        <v>2</v>
      </c>
      <c r="G120" s="6">
        <v>3</v>
      </c>
      <c r="H120" s="6">
        <v>3</v>
      </c>
      <c r="I120" s="6">
        <v>3</v>
      </c>
      <c r="J120" s="6">
        <v>3</v>
      </c>
      <c r="K120" s="6">
        <v>3</v>
      </c>
      <c r="L120" s="7">
        <v>2</v>
      </c>
      <c r="M120" s="5">
        <f t="shared" si="56"/>
        <v>22</v>
      </c>
      <c r="N120" s="6" t="str">
        <f t="shared" si="57"/>
        <v/>
      </c>
      <c r="O120" s="6">
        <f t="shared" si="58"/>
        <v>2</v>
      </c>
      <c r="P120" s="8">
        <f t="shared" si="59"/>
        <v>6</v>
      </c>
      <c r="Q120" s="116">
        <f t="shared" ref="Q120:T120" si="70">IF(SUM(M120:M123)=0,"",SUM(M120:M123))</f>
        <v>90</v>
      </c>
      <c r="R120" s="116">
        <f t="shared" si="70"/>
        <v>1</v>
      </c>
      <c r="S120" s="116">
        <f t="shared" si="70"/>
        <v>6</v>
      </c>
      <c r="T120" s="116">
        <f t="shared" si="70"/>
        <v>23</v>
      </c>
      <c r="U120" s="113">
        <f t="shared" ref="U120" si="71">IF(Q120="","",Q120-IF(R120="",0,R120*3))</f>
        <v>87</v>
      </c>
    </row>
    <row r="121" spans="1:21" x14ac:dyDescent="0.15">
      <c r="A121" s="120"/>
      <c r="B121" s="117"/>
      <c r="C121" s="117"/>
      <c r="D121" s="123"/>
      <c r="E121" s="9">
        <v>3</v>
      </c>
      <c r="F121" s="10">
        <v>3</v>
      </c>
      <c r="G121" s="10">
        <v>3</v>
      </c>
      <c r="H121" s="10">
        <v>2</v>
      </c>
      <c r="I121" s="10">
        <v>1</v>
      </c>
      <c r="J121" s="10">
        <v>3</v>
      </c>
      <c r="K121" s="10">
        <v>3</v>
      </c>
      <c r="L121" s="11">
        <v>2</v>
      </c>
      <c r="M121" s="9">
        <f t="shared" si="56"/>
        <v>20</v>
      </c>
      <c r="N121" s="10">
        <f t="shared" si="57"/>
        <v>1</v>
      </c>
      <c r="O121" s="10">
        <f t="shared" si="58"/>
        <v>2</v>
      </c>
      <c r="P121" s="12">
        <f t="shared" si="59"/>
        <v>5</v>
      </c>
      <c r="Q121" s="117"/>
      <c r="R121" s="117"/>
      <c r="S121" s="117"/>
      <c r="T121" s="117"/>
      <c r="U121" s="114"/>
    </row>
    <row r="122" spans="1:21" x14ac:dyDescent="0.15">
      <c r="A122" s="120"/>
      <c r="B122" s="117"/>
      <c r="C122" s="117"/>
      <c r="D122" s="123"/>
      <c r="E122" s="9">
        <v>3</v>
      </c>
      <c r="F122" s="10">
        <v>3</v>
      </c>
      <c r="G122" s="10">
        <v>4</v>
      </c>
      <c r="H122" s="10">
        <v>3</v>
      </c>
      <c r="I122" s="10">
        <v>3</v>
      </c>
      <c r="J122" s="10">
        <v>3</v>
      </c>
      <c r="K122" s="10">
        <v>3</v>
      </c>
      <c r="L122" s="11">
        <v>3</v>
      </c>
      <c r="M122" s="9">
        <f t="shared" si="56"/>
        <v>25</v>
      </c>
      <c r="N122" s="10" t="str">
        <f t="shared" si="57"/>
        <v/>
      </c>
      <c r="O122" s="10" t="str">
        <f t="shared" si="58"/>
        <v/>
      </c>
      <c r="P122" s="12">
        <f t="shared" si="59"/>
        <v>7</v>
      </c>
      <c r="Q122" s="117"/>
      <c r="R122" s="117"/>
      <c r="S122" s="117"/>
      <c r="T122" s="117"/>
      <c r="U122" s="114"/>
    </row>
    <row r="123" spans="1:21" ht="14.25" thickBot="1" x14ac:dyDescent="0.2">
      <c r="A123" s="121"/>
      <c r="B123" s="118"/>
      <c r="C123" s="118"/>
      <c r="D123" s="124"/>
      <c r="E123" s="13">
        <v>3</v>
      </c>
      <c r="F123" s="14">
        <v>4</v>
      </c>
      <c r="G123" s="14">
        <v>3</v>
      </c>
      <c r="H123" s="14">
        <v>2</v>
      </c>
      <c r="I123" s="14">
        <v>3</v>
      </c>
      <c r="J123" s="14">
        <v>3</v>
      </c>
      <c r="K123" s="14">
        <v>3</v>
      </c>
      <c r="L123" s="15">
        <v>2</v>
      </c>
      <c r="M123" s="13">
        <f t="shared" si="56"/>
        <v>23</v>
      </c>
      <c r="N123" s="14" t="str">
        <f t="shared" si="57"/>
        <v/>
      </c>
      <c r="O123" s="14">
        <f t="shared" si="58"/>
        <v>2</v>
      </c>
      <c r="P123" s="16">
        <f t="shared" si="59"/>
        <v>5</v>
      </c>
      <c r="Q123" s="118"/>
      <c r="R123" s="118"/>
      <c r="S123" s="118"/>
      <c r="T123" s="118"/>
      <c r="U123" s="115"/>
    </row>
  </sheetData>
  <sheetProtection selectLockedCells="1" selectUnlockedCells="1"/>
  <mergeCells count="271">
    <mergeCell ref="T4:T7"/>
    <mergeCell ref="U4:U7"/>
    <mergeCell ref="C4:C7"/>
    <mergeCell ref="A8:A11"/>
    <mergeCell ref="B8:B11"/>
    <mergeCell ref="D8:D11"/>
    <mergeCell ref="Q8:Q11"/>
    <mergeCell ref="R8:R11"/>
    <mergeCell ref="S8:S11"/>
    <mergeCell ref="T8:T11"/>
    <mergeCell ref="A4:A7"/>
    <mergeCell ref="B4:B7"/>
    <mergeCell ref="D4:D7"/>
    <mergeCell ref="Q4:Q7"/>
    <mergeCell ref="R4:R7"/>
    <mergeCell ref="S4:S7"/>
    <mergeCell ref="U8:U11"/>
    <mergeCell ref="C8:C11"/>
    <mergeCell ref="A12:A15"/>
    <mergeCell ref="B12:B15"/>
    <mergeCell ref="D12:D15"/>
    <mergeCell ref="Q12:Q15"/>
    <mergeCell ref="R12:R15"/>
    <mergeCell ref="S12:S15"/>
    <mergeCell ref="T12:T15"/>
    <mergeCell ref="U12:U15"/>
    <mergeCell ref="C12:C15"/>
    <mergeCell ref="A16:A19"/>
    <mergeCell ref="B16:B19"/>
    <mergeCell ref="D16:D19"/>
    <mergeCell ref="Q16:Q19"/>
    <mergeCell ref="R16:R19"/>
    <mergeCell ref="S16:S19"/>
    <mergeCell ref="T16:T19"/>
    <mergeCell ref="U16:U19"/>
    <mergeCell ref="C16:C19"/>
    <mergeCell ref="T20:T23"/>
    <mergeCell ref="U20:U23"/>
    <mergeCell ref="C20:C23"/>
    <mergeCell ref="A24:A27"/>
    <mergeCell ref="B24:B27"/>
    <mergeCell ref="D24:D27"/>
    <mergeCell ref="Q24:Q27"/>
    <mergeCell ref="R24:R27"/>
    <mergeCell ref="S24:S27"/>
    <mergeCell ref="T24:T27"/>
    <mergeCell ref="A20:A23"/>
    <mergeCell ref="B20:B23"/>
    <mergeCell ref="D20:D23"/>
    <mergeCell ref="Q20:Q23"/>
    <mergeCell ref="R20:R23"/>
    <mergeCell ref="S20:S23"/>
    <mergeCell ref="U24:U27"/>
    <mergeCell ref="C24:C27"/>
    <mergeCell ref="A28:A31"/>
    <mergeCell ref="B28:B31"/>
    <mergeCell ref="D28:D31"/>
    <mergeCell ref="Q28:Q31"/>
    <mergeCell ref="R28:R31"/>
    <mergeCell ref="S28:S31"/>
    <mergeCell ref="T28:T31"/>
    <mergeCell ref="U28:U31"/>
    <mergeCell ref="C28:C31"/>
    <mergeCell ref="A32:A35"/>
    <mergeCell ref="B32:B35"/>
    <mergeCell ref="D32:D35"/>
    <mergeCell ref="Q32:Q35"/>
    <mergeCell ref="R32:R35"/>
    <mergeCell ref="S32:S35"/>
    <mergeCell ref="T32:T35"/>
    <mergeCell ref="U32:U35"/>
    <mergeCell ref="C32:C35"/>
    <mergeCell ref="T36:T39"/>
    <mergeCell ref="U36:U39"/>
    <mergeCell ref="C36:C39"/>
    <mergeCell ref="A40:A43"/>
    <mergeCell ref="B40:B43"/>
    <mergeCell ref="D40:D43"/>
    <mergeCell ref="Q40:Q43"/>
    <mergeCell ref="R40:R43"/>
    <mergeCell ref="S40:S43"/>
    <mergeCell ref="T40:T43"/>
    <mergeCell ref="A36:A39"/>
    <mergeCell ref="B36:B39"/>
    <mergeCell ref="D36:D39"/>
    <mergeCell ref="Q36:Q39"/>
    <mergeCell ref="R36:R39"/>
    <mergeCell ref="S36:S39"/>
    <mergeCell ref="U40:U43"/>
    <mergeCell ref="C40:C43"/>
    <mergeCell ref="A44:A47"/>
    <mergeCell ref="B44:B47"/>
    <mergeCell ref="D44:D47"/>
    <mergeCell ref="Q44:Q47"/>
    <mergeCell ref="R44:R47"/>
    <mergeCell ref="S44:S47"/>
    <mergeCell ref="T44:T47"/>
    <mergeCell ref="U44:U47"/>
    <mergeCell ref="C44:C47"/>
    <mergeCell ref="A48:A51"/>
    <mergeCell ref="B48:B51"/>
    <mergeCell ref="D48:D51"/>
    <mergeCell ref="Q48:Q51"/>
    <mergeCell ref="R48:R51"/>
    <mergeCell ref="S48:S51"/>
    <mergeCell ref="T48:T51"/>
    <mergeCell ref="U48:U51"/>
    <mergeCell ref="C48:C51"/>
    <mergeCell ref="T52:T55"/>
    <mergeCell ref="U52:U55"/>
    <mergeCell ref="C52:C55"/>
    <mergeCell ref="A56:A59"/>
    <mergeCell ref="B56:B59"/>
    <mergeCell ref="D56:D59"/>
    <mergeCell ref="Q56:Q59"/>
    <mergeCell ref="R56:R59"/>
    <mergeCell ref="S56:S59"/>
    <mergeCell ref="T56:T59"/>
    <mergeCell ref="A52:A55"/>
    <mergeCell ref="B52:B55"/>
    <mergeCell ref="D52:D55"/>
    <mergeCell ref="Q52:Q55"/>
    <mergeCell ref="R52:R55"/>
    <mergeCell ref="S52:S55"/>
    <mergeCell ref="U56:U59"/>
    <mergeCell ref="C56:C59"/>
    <mergeCell ref="A60:A63"/>
    <mergeCell ref="B60:B63"/>
    <mergeCell ref="D60:D63"/>
    <mergeCell ref="Q60:Q63"/>
    <mergeCell ref="R60:R63"/>
    <mergeCell ref="S60:S63"/>
    <mergeCell ref="T60:T63"/>
    <mergeCell ref="U60:U63"/>
    <mergeCell ref="C60:C63"/>
    <mergeCell ref="A64:A67"/>
    <mergeCell ref="B64:B67"/>
    <mergeCell ref="D64:D67"/>
    <mergeCell ref="Q64:Q67"/>
    <mergeCell ref="R64:R67"/>
    <mergeCell ref="S64:S67"/>
    <mergeCell ref="T64:T67"/>
    <mergeCell ref="U64:U67"/>
    <mergeCell ref="C64:C67"/>
    <mergeCell ref="T68:T71"/>
    <mergeCell ref="U68:U71"/>
    <mergeCell ref="C68:C71"/>
    <mergeCell ref="A72:A75"/>
    <mergeCell ref="B72:B75"/>
    <mergeCell ref="D72:D75"/>
    <mergeCell ref="Q72:Q75"/>
    <mergeCell ref="R72:R75"/>
    <mergeCell ref="S72:S75"/>
    <mergeCell ref="T72:T75"/>
    <mergeCell ref="A68:A71"/>
    <mergeCell ref="B68:B71"/>
    <mergeCell ref="D68:D71"/>
    <mergeCell ref="Q68:Q71"/>
    <mergeCell ref="R68:R71"/>
    <mergeCell ref="S68:S71"/>
    <mergeCell ref="U72:U75"/>
    <mergeCell ref="C72:C75"/>
    <mergeCell ref="A76:A79"/>
    <mergeCell ref="B76:B79"/>
    <mergeCell ref="D76:D79"/>
    <mergeCell ref="Q76:Q79"/>
    <mergeCell ref="R76:R79"/>
    <mergeCell ref="S76:S79"/>
    <mergeCell ref="T76:T79"/>
    <mergeCell ref="U76:U79"/>
    <mergeCell ref="C76:C79"/>
    <mergeCell ref="A80:A83"/>
    <mergeCell ref="B80:B83"/>
    <mergeCell ref="D80:D83"/>
    <mergeCell ref="Q80:Q83"/>
    <mergeCell ref="R80:R83"/>
    <mergeCell ref="S80:S83"/>
    <mergeCell ref="T80:T83"/>
    <mergeCell ref="U80:U83"/>
    <mergeCell ref="C80:C83"/>
    <mergeCell ref="T84:T87"/>
    <mergeCell ref="U84:U87"/>
    <mergeCell ref="C84:C87"/>
    <mergeCell ref="A88:A91"/>
    <mergeCell ref="B88:B91"/>
    <mergeCell ref="D88:D91"/>
    <mergeCell ref="Q88:Q91"/>
    <mergeCell ref="R88:R91"/>
    <mergeCell ref="S88:S91"/>
    <mergeCell ref="T88:T91"/>
    <mergeCell ref="A84:A87"/>
    <mergeCell ref="B84:B87"/>
    <mergeCell ref="D84:D87"/>
    <mergeCell ref="Q84:Q87"/>
    <mergeCell ref="R84:R87"/>
    <mergeCell ref="S84:S87"/>
    <mergeCell ref="U88:U91"/>
    <mergeCell ref="C88:C91"/>
    <mergeCell ref="A92:A95"/>
    <mergeCell ref="B92:B95"/>
    <mergeCell ref="D92:D95"/>
    <mergeCell ref="Q92:Q95"/>
    <mergeCell ref="R92:R95"/>
    <mergeCell ref="S92:S95"/>
    <mergeCell ref="T92:T95"/>
    <mergeCell ref="U92:U95"/>
    <mergeCell ref="C92:C95"/>
    <mergeCell ref="A96:A99"/>
    <mergeCell ref="B96:B99"/>
    <mergeCell ref="D96:D99"/>
    <mergeCell ref="Q96:Q99"/>
    <mergeCell ref="R96:R99"/>
    <mergeCell ref="S96:S99"/>
    <mergeCell ref="T96:T99"/>
    <mergeCell ref="U96:U99"/>
    <mergeCell ref="C96:C99"/>
    <mergeCell ref="T100:T103"/>
    <mergeCell ref="U100:U103"/>
    <mergeCell ref="C100:C103"/>
    <mergeCell ref="A104:A107"/>
    <mergeCell ref="B104:B107"/>
    <mergeCell ref="D104:D107"/>
    <mergeCell ref="Q104:Q107"/>
    <mergeCell ref="R104:R107"/>
    <mergeCell ref="S104:S107"/>
    <mergeCell ref="T104:T107"/>
    <mergeCell ref="A100:A103"/>
    <mergeCell ref="B100:B103"/>
    <mergeCell ref="D100:D103"/>
    <mergeCell ref="Q100:Q103"/>
    <mergeCell ref="R100:R103"/>
    <mergeCell ref="S100:S103"/>
    <mergeCell ref="U104:U107"/>
    <mergeCell ref="C104:C107"/>
    <mergeCell ref="S112:S115"/>
    <mergeCell ref="T112:T115"/>
    <mergeCell ref="U112:U115"/>
    <mergeCell ref="C112:C115"/>
    <mergeCell ref="A108:A111"/>
    <mergeCell ref="B108:B111"/>
    <mergeCell ref="D108:D111"/>
    <mergeCell ref="Q108:Q111"/>
    <mergeCell ref="R108:R111"/>
    <mergeCell ref="S108:S111"/>
    <mergeCell ref="T108:T111"/>
    <mergeCell ref="U108:U111"/>
    <mergeCell ref="C108:C111"/>
    <mergeCell ref="C2:D2"/>
    <mergeCell ref="U120:U123"/>
    <mergeCell ref="C120:C123"/>
    <mergeCell ref="T116:T119"/>
    <mergeCell ref="U116:U119"/>
    <mergeCell ref="C116:C119"/>
    <mergeCell ref="A120:A123"/>
    <mergeCell ref="B120:B123"/>
    <mergeCell ref="D120:D123"/>
    <mergeCell ref="Q120:Q123"/>
    <mergeCell ref="R120:R123"/>
    <mergeCell ref="S120:S123"/>
    <mergeCell ref="T120:T123"/>
    <mergeCell ref="A116:A119"/>
    <mergeCell ref="B116:B119"/>
    <mergeCell ref="D116:D119"/>
    <mergeCell ref="Q116:Q119"/>
    <mergeCell ref="R116:R119"/>
    <mergeCell ref="S116:S119"/>
    <mergeCell ref="A112:A115"/>
    <mergeCell ref="B112:B115"/>
    <mergeCell ref="D112:D115"/>
    <mergeCell ref="Q112:Q115"/>
    <mergeCell ref="R112:R115"/>
  </mergeCells>
  <phoneticPr fontId="3"/>
  <dataValidations count="1">
    <dataValidation imeMode="hiragana" allowBlank="1" showInputMessage="1" showErrorMessage="1" sqref="D1 D3:D4 D8 D12 D16 D20 D24 D28 D32 D36 D40 D44 D48 D52 D56 D60 D64 D68 D72 D76 D80 D84 D88 D92 D96 D100 D104 D108 D112 D116 D120 D124:D65566" xr:uid="{00000000-0002-0000-0100-000000000000}"/>
  </dataValidations>
  <pageMargins left="0.27559055118110237" right="0.19685039370078741" top="0.43307086614173229" bottom="0.39370078740157483" header="0.27559055118110237" footer="0.19685039370078741"/>
  <pageSetup paperSize="9" scale="85" orientation="portrait" horizontalDpi="4294967293" r:id="rId1"/>
  <headerFooter alignWithMargins="0">
    <oddFooter xml:space="preserve">&amp;C&amp;P / 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66CC"/>
  </sheetPr>
  <dimension ref="A1:Z3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15</v>
      </c>
      <c r="J1" t="s">
        <v>93</v>
      </c>
      <c r="L1" s="2">
        <v>4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ht="13.5" customHeight="1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3.5" customHeight="1" thickBot="1" x14ac:dyDescent="0.2">
      <c r="A4" s="121"/>
      <c r="B4" s="118"/>
      <c r="C4" s="115"/>
      <c r="D4" s="81" t="s">
        <v>22</v>
      </c>
      <c r="E4" s="82" t="s">
        <v>23</v>
      </c>
      <c r="F4" s="82" t="s">
        <v>24</v>
      </c>
      <c r="G4" s="82" t="s">
        <v>25</v>
      </c>
      <c r="H4" s="82" t="s">
        <v>22</v>
      </c>
      <c r="I4" s="82" t="s">
        <v>23</v>
      </c>
      <c r="J4" s="82" t="s">
        <v>24</v>
      </c>
      <c r="K4" s="82" t="s">
        <v>25</v>
      </c>
      <c r="L4" s="82" t="s">
        <v>22</v>
      </c>
      <c r="M4" s="82" t="s">
        <v>23</v>
      </c>
      <c r="N4" s="82" t="s">
        <v>24</v>
      </c>
      <c r="O4" s="83" t="s">
        <v>25</v>
      </c>
      <c r="P4" s="82" t="s">
        <v>22</v>
      </c>
      <c r="Q4" s="82" t="s">
        <v>23</v>
      </c>
      <c r="R4" s="82" t="s">
        <v>24</v>
      </c>
      <c r="S4" s="84" t="s">
        <v>25</v>
      </c>
      <c r="T4" s="82" t="s">
        <v>22</v>
      </c>
      <c r="U4" s="82" t="s">
        <v>23</v>
      </c>
      <c r="V4" s="82" t="s">
        <v>24</v>
      </c>
      <c r="W4" s="82" t="s">
        <v>25</v>
      </c>
      <c r="X4" s="118"/>
      <c r="Y4" s="118"/>
      <c r="Z4" s="115"/>
    </row>
    <row r="5" spans="1:26" x14ac:dyDescent="0.15">
      <c r="A5" s="17">
        <v>1</v>
      </c>
      <c r="B5" s="18">
        <v>1</v>
      </c>
      <c r="C5" s="19" t="s">
        <v>26</v>
      </c>
      <c r="D5" s="20">
        <v>23</v>
      </c>
      <c r="E5" s="21"/>
      <c r="F5" s="21">
        <v>2</v>
      </c>
      <c r="G5" s="22">
        <v>5</v>
      </c>
      <c r="H5" s="23">
        <v>23</v>
      </c>
      <c r="I5" s="21"/>
      <c r="J5" s="21">
        <v>2</v>
      </c>
      <c r="K5" s="22">
        <v>5</v>
      </c>
      <c r="L5" s="23">
        <v>23</v>
      </c>
      <c r="M5" s="21">
        <v>1</v>
      </c>
      <c r="N5" s="21">
        <v>1</v>
      </c>
      <c r="O5" s="22">
        <v>4</v>
      </c>
      <c r="P5" s="23">
        <v>16</v>
      </c>
      <c r="Q5" s="21">
        <v>2</v>
      </c>
      <c r="R5" s="21">
        <v>4</v>
      </c>
      <c r="S5" s="24">
        <v>2</v>
      </c>
      <c r="T5" s="23">
        <f t="shared" ref="T5:W6" si="0">IF(SUM(D5,H5,L5,P5)=0,"",SUM(D5,H5,L5,P5))</f>
        <v>85</v>
      </c>
      <c r="U5" s="21">
        <f t="shared" si="0"/>
        <v>3</v>
      </c>
      <c r="V5" s="21">
        <f t="shared" si="0"/>
        <v>9</v>
      </c>
      <c r="W5" s="22">
        <f t="shared" si="0"/>
        <v>16</v>
      </c>
      <c r="X5" s="19">
        <f>IF(T5="","",T5-IF(U5="",0,U5*3))</f>
        <v>76</v>
      </c>
      <c r="Y5" s="19"/>
      <c r="Z5" s="25"/>
    </row>
    <row r="6" spans="1:26" x14ac:dyDescent="0.15">
      <c r="A6" s="26">
        <v>2</v>
      </c>
      <c r="B6" s="27">
        <v>1</v>
      </c>
      <c r="C6" s="28" t="s">
        <v>27</v>
      </c>
      <c r="D6" s="29">
        <v>29</v>
      </c>
      <c r="E6" s="30"/>
      <c r="F6" s="30"/>
      <c r="G6" s="31">
        <v>5</v>
      </c>
      <c r="H6" s="32">
        <v>19</v>
      </c>
      <c r="I6" s="30"/>
      <c r="J6" s="30">
        <v>5</v>
      </c>
      <c r="K6" s="31">
        <v>3</v>
      </c>
      <c r="L6" s="32">
        <v>22</v>
      </c>
      <c r="M6" s="30"/>
      <c r="N6" s="30">
        <v>3</v>
      </c>
      <c r="O6" s="31">
        <v>4</v>
      </c>
      <c r="P6" s="32">
        <v>14</v>
      </c>
      <c r="Q6" s="30">
        <v>3</v>
      </c>
      <c r="R6" s="30">
        <v>4</v>
      </c>
      <c r="S6" s="33">
        <v>1</v>
      </c>
      <c r="T6" s="32">
        <f t="shared" si="0"/>
        <v>84</v>
      </c>
      <c r="U6" s="30">
        <f t="shared" si="0"/>
        <v>3</v>
      </c>
      <c r="V6" s="30">
        <f t="shared" si="0"/>
        <v>12</v>
      </c>
      <c r="W6" s="31">
        <f t="shared" si="0"/>
        <v>13</v>
      </c>
      <c r="X6" s="28">
        <f>IF(T6="","",T6-IF(U6="",0,U6*3))</f>
        <v>75</v>
      </c>
      <c r="Y6" s="28"/>
      <c r="Z6" s="34"/>
    </row>
    <row r="7" spans="1:26" x14ac:dyDescent="0.15">
      <c r="A7" s="35">
        <v>3</v>
      </c>
      <c r="B7" s="36">
        <v>1</v>
      </c>
      <c r="C7" s="37" t="s">
        <v>28</v>
      </c>
      <c r="D7" s="38">
        <v>22</v>
      </c>
      <c r="E7" s="39"/>
      <c r="F7" s="39">
        <v>4</v>
      </c>
      <c r="G7" s="40">
        <v>2</v>
      </c>
      <c r="H7" s="41">
        <v>20</v>
      </c>
      <c r="I7" s="39">
        <v>1</v>
      </c>
      <c r="J7" s="39">
        <v>2</v>
      </c>
      <c r="K7" s="40">
        <v>5</v>
      </c>
      <c r="L7" s="41">
        <v>25</v>
      </c>
      <c r="M7" s="39"/>
      <c r="N7" s="39">
        <v>3</v>
      </c>
      <c r="O7" s="40">
        <v>1</v>
      </c>
      <c r="P7" s="41">
        <v>17</v>
      </c>
      <c r="Q7" s="39">
        <v>3</v>
      </c>
      <c r="R7" s="39">
        <v>1</v>
      </c>
      <c r="S7" s="42">
        <v>4</v>
      </c>
      <c r="T7" s="41">
        <f t="shared" ref="T7:T34" si="1">IF(SUM(D7,H7,L7,P7)=0,"",SUM(D7,H7,L7,P7))</f>
        <v>84</v>
      </c>
      <c r="U7" s="39">
        <f t="shared" ref="U7:U34" si="2">IF(SUM(E7,I7,M7,Q7)=0,"",SUM(E7,I7,M7,Q7))</f>
        <v>4</v>
      </c>
      <c r="V7" s="39">
        <f t="shared" ref="V7:V34" si="3">IF(SUM(F7,J7,N7,R7)=0,"",SUM(F7,J7,N7,R7))</f>
        <v>10</v>
      </c>
      <c r="W7" s="40">
        <f t="shared" ref="W7:W34" si="4">IF(SUM(G7,K7,O7,S7)=0,"",SUM(G7,K7,O7,S7))</f>
        <v>12</v>
      </c>
      <c r="X7" s="37">
        <f t="shared" ref="X7:X34" si="5">IF(T7="","",T7-IF(U7="",0,U7*3))</f>
        <v>72</v>
      </c>
      <c r="Y7" s="37"/>
      <c r="Z7" s="43"/>
    </row>
    <row r="8" spans="1:26" x14ac:dyDescent="0.15">
      <c r="A8" s="26">
        <v>4</v>
      </c>
      <c r="B8" s="27">
        <v>1</v>
      </c>
      <c r="C8" s="28" t="s">
        <v>29</v>
      </c>
      <c r="D8" s="29">
        <v>24</v>
      </c>
      <c r="E8" s="30"/>
      <c r="F8" s="30">
        <v>2</v>
      </c>
      <c r="G8" s="31">
        <v>4</v>
      </c>
      <c r="H8" s="32">
        <v>21</v>
      </c>
      <c r="I8" s="30"/>
      <c r="J8" s="30">
        <v>3</v>
      </c>
      <c r="K8" s="31">
        <v>5</v>
      </c>
      <c r="L8" s="32">
        <v>19</v>
      </c>
      <c r="M8" s="30"/>
      <c r="N8" s="30">
        <v>6</v>
      </c>
      <c r="O8" s="31">
        <v>1</v>
      </c>
      <c r="P8" s="32">
        <v>17</v>
      </c>
      <c r="Q8" s="30">
        <v>1</v>
      </c>
      <c r="R8" s="30">
        <v>5</v>
      </c>
      <c r="S8" s="33">
        <v>2</v>
      </c>
      <c r="T8" s="32">
        <f t="shared" si="1"/>
        <v>81</v>
      </c>
      <c r="U8" s="30">
        <f t="shared" si="2"/>
        <v>1</v>
      </c>
      <c r="V8" s="30">
        <f t="shared" si="3"/>
        <v>16</v>
      </c>
      <c r="W8" s="31">
        <f t="shared" si="4"/>
        <v>12</v>
      </c>
      <c r="X8" s="28">
        <f t="shared" si="5"/>
        <v>78</v>
      </c>
      <c r="Y8" s="28"/>
      <c r="Z8" s="34"/>
    </row>
    <row r="9" spans="1:26" x14ac:dyDescent="0.15">
      <c r="A9" s="35">
        <v>5</v>
      </c>
      <c r="B9" s="36">
        <v>1</v>
      </c>
      <c r="C9" s="37" t="s">
        <v>30</v>
      </c>
      <c r="D9" s="38">
        <v>24</v>
      </c>
      <c r="E9" s="39"/>
      <c r="F9" s="39">
        <v>1</v>
      </c>
      <c r="G9" s="40">
        <v>6</v>
      </c>
      <c r="H9" s="41">
        <v>28</v>
      </c>
      <c r="I9" s="39"/>
      <c r="J9" s="39">
        <v>1</v>
      </c>
      <c r="K9" s="40">
        <v>4</v>
      </c>
      <c r="L9" s="41">
        <v>22</v>
      </c>
      <c r="M9" s="39"/>
      <c r="N9" s="39">
        <v>3</v>
      </c>
      <c r="O9" s="40">
        <v>4</v>
      </c>
      <c r="P9" s="41">
        <v>21</v>
      </c>
      <c r="Q9" s="39"/>
      <c r="R9" s="39">
        <v>3</v>
      </c>
      <c r="S9" s="42">
        <v>5</v>
      </c>
      <c r="T9" s="41">
        <f t="shared" si="1"/>
        <v>95</v>
      </c>
      <c r="U9" s="39" t="str">
        <f t="shared" si="2"/>
        <v/>
      </c>
      <c r="V9" s="39">
        <f t="shared" si="3"/>
        <v>8</v>
      </c>
      <c r="W9" s="40">
        <f t="shared" si="4"/>
        <v>19</v>
      </c>
      <c r="X9" s="37">
        <f t="shared" si="5"/>
        <v>95</v>
      </c>
      <c r="Y9" s="37"/>
      <c r="Z9" s="43"/>
    </row>
    <row r="10" spans="1:26" x14ac:dyDescent="0.15">
      <c r="A10" s="26">
        <v>6</v>
      </c>
      <c r="B10" s="27">
        <v>1</v>
      </c>
      <c r="C10" s="28" t="s">
        <v>31</v>
      </c>
      <c r="D10" s="29">
        <v>23</v>
      </c>
      <c r="E10" s="30">
        <v>1</v>
      </c>
      <c r="F10" s="30">
        <v>2</v>
      </c>
      <c r="G10" s="31">
        <v>2</v>
      </c>
      <c r="H10" s="32">
        <v>23</v>
      </c>
      <c r="I10" s="30"/>
      <c r="J10" s="30">
        <v>3</v>
      </c>
      <c r="K10" s="31">
        <v>3</v>
      </c>
      <c r="L10" s="32">
        <v>28</v>
      </c>
      <c r="M10" s="30"/>
      <c r="N10" s="30">
        <v>2</v>
      </c>
      <c r="O10" s="31">
        <v>2</v>
      </c>
      <c r="P10" s="32">
        <v>25</v>
      </c>
      <c r="Q10" s="30"/>
      <c r="R10" s="30">
        <v>1</v>
      </c>
      <c r="S10" s="33">
        <v>5</v>
      </c>
      <c r="T10" s="32">
        <f t="shared" si="1"/>
        <v>99</v>
      </c>
      <c r="U10" s="30">
        <f t="shared" si="2"/>
        <v>1</v>
      </c>
      <c r="V10" s="30">
        <f t="shared" si="3"/>
        <v>8</v>
      </c>
      <c r="W10" s="31">
        <f t="shared" si="4"/>
        <v>12</v>
      </c>
      <c r="X10" s="28">
        <f t="shared" si="5"/>
        <v>96</v>
      </c>
      <c r="Y10" s="28"/>
      <c r="Z10" s="34"/>
    </row>
    <row r="11" spans="1:26" x14ac:dyDescent="0.15">
      <c r="A11" s="35">
        <v>7</v>
      </c>
      <c r="B11" s="36">
        <v>2</v>
      </c>
      <c r="C11" s="37" t="s">
        <v>32</v>
      </c>
      <c r="D11" s="38">
        <v>23</v>
      </c>
      <c r="E11" s="39"/>
      <c r="F11" s="39">
        <v>2</v>
      </c>
      <c r="G11" s="40">
        <v>5</v>
      </c>
      <c r="H11" s="41">
        <v>21</v>
      </c>
      <c r="I11" s="39"/>
      <c r="J11" s="39">
        <v>3</v>
      </c>
      <c r="K11" s="40">
        <v>5</v>
      </c>
      <c r="L11" s="41">
        <v>24</v>
      </c>
      <c r="M11" s="39"/>
      <c r="N11" s="39">
        <v>3</v>
      </c>
      <c r="O11" s="40">
        <v>3</v>
      </c>
      <c r="P11" s="41">
        <v>23</v>
      </c>
      <c r="Q11" s="39"/>
      <c r="R11" s="39">
        <v>4</v>
      </c>
      <c r="S11" s="42">
        <v>1</v>
      </c>
      <c r="T11" s="41">
        <f t="shared" si="1"/>
        <v>91</v>
      </c>
      <c r="U11" s="39" t="str">
        <f t="shared" si="2"/>
        <v/>
      </c>
      <c r="V11" s="39">
        <f t="shared" si="3"/>
        <v>12</v>
      </c>
      <c r="W11" s="40">
        <f t="shared" si="4"/>
        <v>14</v>
      </c>
      <c r="X11" s="37">
        <f t="shared" si="5"/>
        <v>91</v>
      </c>
      <c r="Y11" s="37"/>
      <c r="Z11" s="43"/>
    </row>
    <row r="12" spans="1:26" x14ac:dyDescent="0.15">
      <c r="A12" s="26">
        <v>8</v>
      </c>
      <c r="B12" s="27">
        <v>2</v>
      </c>
      <c r="C12" s="28" t="s">
        <v>33</v>
      </c>
      <c r="D12" s="29">
        <v>22</v>
      </c>
      <c r="E12" s="30"/>
      <c r="F12" s="30">
        <v>2</v>
      </c>
      <c r="G12" s="31">
        <v>6</v>
      </c>
      <c r="H12" s="32">
        <v>25</v>
      </c>
      <c r="I12" s="30"/>
      <c r="J12" s="30">
        <v>2</v>
      </c>
      <c r="K12" s="31">
        <v>4</v>
      </c>
      <c r="L12" s="32">
        <v>22</v>
      </c>
      <c r="M12" s="30"/>
      <c r="N12" s="30">
        <v>3</v>
      </c>
      <c r="O12" s="31">
        <v>4</v>
      </c>
      <c r="P12" s="32">
        <v>22</v>
      </c>
      <c r="Q12" s="30"/>
      <c r="R12" s="30">
        <v>4</v>
      </c>
      <c r="S12" s="33">
        <v>2</v>
      </c>
      <c r="T12" s="32">
        <f t="shared" si="1"/>
        <v>91</v>
      </c>
      <c r="U12" s="30" t="str">
        <f t="shared" si="2"/>
        <v/>
      </c>
      <c r="V12" s="30">
        <f t="shared" si="3"/>
        <v>11</v>
      </c>
      <c r="W12" s="31">
        <f t="shared" si="4"/>
        <v>16</v>
      </c>
      <c r="X12" s="28">
        <f t="shared" si="5"/>
        <v>91</v>
      </c>
      <c r="Y12" s="28"/>
      <c r="Z12" s="34"/>
    </row>
    <row r="13" spans="1:26" x14ac:dyDescent="0.15">
      <c r="A13" s="35">
        <v>9</v>
      </c>
      <c r="B13" s="36">
        <v>2</v>
      </c>
      <c r="C13" s="37" t="s">
        <v>34</v>
      </c>
      <c r="D13" s="38">
        <v>20</v>
      </c>
      <c r="E13" s="39"/>
      <c r="F13" s="39">
        <v>4</v>
      </c>
      <c r="G13" s="40">
        <v>4</v>
      </c>
      <c r="H13" s="41">
        <v>23</v>
      </c>
      <c r="I13" s="39"/>
      <c r="J13" s="39">
        <v>3</v>
      </c>
      <c r="K13" s="40">
        <v>3</v>
      </c>
      <c r="L13" s="41">
        <v>21</v>
      </c>
      <c r="M13" s="39">
        <v>1</v>
      </c>
      <c r="N13" s="39">
        <v>2</v>
      </c>
      <c r="O13" s="40">
        <v>4</v>
      </c>
      <c r="P13" s="41">
        <v>21</v>
      </c>
      <c r="Q13" s="39">
        <v>1</v>
      </c>
      <c r="R13" s="39">
        <v>2</v>
      </c>
      <c r="S13" s="42">
        <v>4</v>
      </c>
      <c r="T13" s="41">
        <f t="shared" si="1"/>
        <v>85</v>
      </c>
      <c r="U13" s="39">
        <f t="shared" si="2"/>
        <v>2</v>
      </c>
      <c r="V13" s="39">
        <f t="shared" si="3"/>
        <v>11</v>
      </c>
      <c r="W13" s="40">
        <f t="shared" si="4"/>
        <v>15</v>
      </c>
      <c r="X13" s="37">
        <f t="shared" si="5"/>
        <v>79</v>
      </c>
      <c r="Y13" s="37"/>
      <c r="Z13" s="43"/>
    </row>
    <row r="14" spans="1:26" x14ac:dyDescent="0.15">
      <c r="A14" s="26">
        <v>10</v>
      </c>
      <c r="B14" s="27">
        <v>2</v>
      </c>
      <c r="C14" s="28" t="s">
        <v>35</v>
      </c>
      <c r="D14" s="29">
        <v>22</v>
      </c>
      <c r="E14" s="30"/>
      <c r="F14" s="30">
        <v>4</v>
      </c>
      <c r="G14" s="31">
        <v>2</v>
      </c>
      <c r="H14" s="32">
        <v>24</v>
      </c>
      <c r="I14" s="30"/>
      <c r="J14" s="30">
        <v>2</v>
      </c>
      <c r="K14" s="31">
        <v>4</v>
      </c>
      <c r="L14" s="32">
        <v>19</v>
      </c>
      <c r="M14" s="30"/>
      <c r="N14" s="30">
        <v>5</v>
      </c>
      <c r="O14" s="31">
        <v>3</v>
      </c>
      <c r="P14" s="32">
        <v>20</v>
      </c>
      <c r="Q14" s="30">
        <v>1</v>
      </c>
      <c r="R14" s="30">
        <v>2</v>
      </c>
      <c r="S14" s="33">
        <v>5</v>
      </c>
      <c r="T14" s="32">
        <f t="shared" si="1"/>
        <v>85</v>
      </c>
      <c r="U14" s="30">
        <f t="shared" si="2"/>
        <v>1</v>
      </c>
      <c r="V14" s="30">
        <f t="shared" si="3"/>
        <v>13</v>
      </c>
      <c r="W14" s="31">
        <f t="shared" si="4"/>
        <v>14</v>
      </c>
      <c r="X14" s="28">
        <f t="shared" si="5"/>
        <v>82</v>
      </c>
      <c r="Y14" s="28"/>
      <c r="Z14" s="34"/>
    </row>
    <row r="15" spans="1:26" x14ac:dyDescent="0.15">
      <c r="A15" s="35">
        <v>11</v>
      </c>
      <c r="B15" s="36">
        <v>2</v>
      </c>
      <c r="C15" s="37" t="s">
        <v>36</v>
      </c>
      <c r="D15" s="38">
        <v>20</v>
      </c>
      <c r="E15" s="39">
        <v>1</v>
      </c>
      <c r="F15" s="39">
        <v>2</v>
      </c>
      <c r="G15" s="40">
        <v>5</v>
      </c>
      <c r="H15" s="41">
        <v>24</v>
      </c>
      <c r="I15" s="39"/>
      <c r="J15" s="39">
        <v>3</v>
      </c>
      <c r="K15" s="40">
        <v>3</v>
      </c>
      <c r="L15" s="41">
        <v>21</v>
      </c>
      <c r="M15" s="39"/>
      <c r="N15" s="39">
        <v>3</v>
      </c>
      <c r="O15" s="40">
        <v>5</v>
      </c>
      <c r="P15" s="41">
        <v>22</v>
      </c>
      <c r="Q15" s="39"/>
      <c r="R15" s="39">
        <v>3</v>
      </c>
      <c r="S15" s="42">
        <v>4</v>
      </c>
      <c r="T15" s="41">
        <f t="shared" si="1"/>
        <v>87</v>
      </c>
      <c r="U15" s="39">
        <f t="shared" si="2"/>
        <v>1</v>
      </c>
      <c r="V15" s="39">
        <f t="shared" si="3"/>
        <v>11</v>
      </c>
      <c r="W15" s="40">
        <f t="shared" si="4"/>
        <v>17</v>
      </c>
      <c r="X15" s="37">
        <f t="shared" si="5"/>
        <v>84</v>
      </c>
      <c r="Y15" s="37"/>
      <c r="Z15" s="43"/>
    </row>
    <row r="16" spans="1:26" x14ac:dyDescent="0.15">
      <c r="A16" s="26">
        <v>12</v>
      </c>
      <c r="B16" s="27">
        <v>2</v>
      </c>
      <c r="C16" s="28" t="s">
        <v>37</v>
      </c>
      <c r="D16" s="29">
        <v>20</v>
      </c>
      <c r="E16" s="30"/>
      <c r="F16" s="30">
        <v>4</v>
      </c>
      <c r="G16" s="31">
        <v>4</v>
      </c>
      <c r="H16" s="32">
        <v>21</v>
      </c>
      <c r="I16" s="30"/>
      <c r="J16" s="30">
        <v>4</v>
      </c>
      <c r="K16" s="31">
        <v>3</v>
      </c>
      <c r="L16" s="32">
        <v>22</v>
      </c>
      <c r="M16" s="30"/>
      <c r="N16" s="30">
        <v>3</v>
      </c>
      <c r="O16" s="31">
        <v>4</v>
      </c>
      <c r="P16" s="32">
        <v>21</v>
      </c>
      <c r="Q16" s="30"/>
      <c r="R16" s="30">
        <v>5</v>
      </c>
      <c r="S16" s="33">
        <v>1</v>
      </c>
      <c r="T16" s="32">
        <f t="shared" si="1"/>
        <v>84</v>
      </c>
      <c r="U16" s="30" t="str">
        <f t="shared" si="2"/>
        <v/>
      </c>
      <c r="V16" s="30">
        <f t="shared" si="3"/>
        <v>16</v>
      </c>
      <c r="W16" s="31">
        <f t="shared" si="4"/>
        <v>12</v>
      </c>
      <c r="X16" s="28">
        <f t="shared" si="5"/>
        <v>84</v>
      </c>
      <c r="Y16" s="28"/>
      <c r="Z16" s="34"/>
    </row>
    <row r="17" spans="1:26" x14ac:dyDescent="0.15">
      <c r="A17" s="35">
        <v>13</v>
      </c>
      <c r="B17" s="36">
        <v>3</v>
      </c>
      <c r="C17" s="37" t="s">
        <v>38</v>
      </c>
      <c r="D17" s="38">
        <v>20</v>
      </c>
      <c r="E17" s="39"/>
      <c r="F17" s="39">
        <v>5</v>
      </c>
      <c r="G17" s="40">
        <v>2</v>
      </c>
      <c r="H17" s="41">
        <v>22</v>
      </c>
      <c r="I17" s="39"/>
      <c r="J17" s="39">
        <v>3</v>
      </c>
      <c r="K17" s="40">
        <v>4</v>
      </c>
      <c r="L17" s="41">
        <v>23</v>
      </c>
      <c r="M17" s="39"/>
      <c r="N17" s="39">
        <v>3</v>
      </c>
      <c r="O17" s="40">
        <v>4</v>
      </c>
      <c r="P17" s="41">
        <v>24</v>
      </c>
      <c r="Q17" s="39"/>
      <c r="R17" s="39">
        <v>2</v>
      </c>
      <c r="S17" s="42">
        <v>4</v>
      </c>
      <c r="T17" s="41">
        <f t="shared" si="1"/>
        <v>89</v>
      </c>
      <c r="U17" s="39" t="str">
        <f t="shared" si="2"/>
        <v/>
      </c>
      <c r="V17" s="39">
        <f t="shared" si="3"/>
        <v>13</v>
      </c>
      <c r="W17" s="40">
        <f t="shared" si="4"/>
        <v>14</v>
      </c>
      <c r="X17" s="37">
        <f t="shared" si="5"/>
        <v>89</v>
      </c>
      <c r="Y17" s="37"/>
      <c r="Z17" s="43"/>
    </row>
    <row r="18" spans="1:26" x14ac:dyDescent="0.15">
      <c r="A18" s="26">
        <v>14</v>
      </c>
      <c r="B18" s="27">
        <v>3</v>
      </c>
      <c r="C18" s="28" t="s">
        <v>39</v>
      </c>
      <c r="D18" s="29">
        <v>21</v>
      </c>
      <c r="E18" s="30">
        <v>1</v>
      </c>
      <c r="F18" s="30">
        <v>1</v>
      </c>
      <c r="G18" s="31">
        <v>6</v>
      </c>
      <c r="H18" s="32">
        <v>20</v>
      </c>
      <c r="I18" s="30"/>
      <c r="J18" s="30">
        <v>4</v>
      </c>
      <c r="K18" s="31">
        <v>4</v>
      </c>
      <c r="L18" s="32">
        <v>23</v>
      </c>
      <c r="M18" s="30"/>
      <c r="N18" s="30">
        <v>2</v>
      </c>
      <c r="O18" s="31">
        <v>5</v>
      </c>
      <c r="P18" s="32">
        <v>23</v>
      </c>
      <c r="Q18" s="30"/>
      <c r="R18" s="30">
        <v>2</v>
      </c>
      <c r="S18" s="33">
        <v>5</v>
      </c>
      <c r="T18" s="32">
        <f t="shared" si="1"/>
        <v>87</v>
      </c>
      <c r="U18" s="30">
        <f t="shared" si="2"/>
        <v>1</v>
      </c>
      <c r="V18" s="30">
        <f t="shared" si="3"/>
        <v>9</v>
      </c>
      <c r="W18" s="31">
        <f t="shared" si="4"/>
        <v>20</v>
      </c>
      <c r="X18" s="28">
        <f t="shared" si="5"/>
        <v>84</v>
      </c>
      <c r="Y18" s="28"/>
      <c r="Z18" s="34"/>
    </row>
    <row r="19" spans="1:26" x14ac:dyDescent="0.15">
      <c r="A19" s="35">
        <v>15</v>
      </c>
      <c r="B19" s="36">
        <v>3</v>
      </c>
      <c r="C19" s="37" t="s">
        <v>40</v>
      </c>
      <c r="D19" s="38">
        <v>26</v>
      </c>
      <c r="E19" s="39"/>
      <c r="F19" s="39"/>
      <c r="G19" s="40">
        <v>6</v>
      </c>
      <c r="H19" s="41">
        <v>20</v>
      </c>
      <c r="I19" s="39"/>
      <c r="J19" s="39">
        <v>4</v>
      </c>
      <c r="K19" s="40">
        <v>4</v>
      </c>
      <c r="L19" s="41">
        <v>21</v>
      </c>
      <c r="M19" s="39">
        <v>1</v>
      </c>
      <c r="N19" s="39">
        <v>1</v>
      </c>
      <c r="O19" s="40">
        <v>6</v>
      </c>
      <c r="P19" s="41">
        <v>20</v>
      </c>
      <c r="Q19" s="39">
        <v>1</v>
      </c>
      <c r="R19" s="39">
        <v>3</v>
      </c>
      <c r="S19" s="42">
        <v>3</v>
      </c>
      <c r="T19" s="41">
        <f t="shared" si="1"/>
        <v>87</v>
      </c>
      <c r="U19" s="39">
        <f t="shared" si="2"/>
        <v>2</v>
      </c>
      <c r="V19" s="39">
        <f t="shared" si="3"/>
        <v>8</v>
      </c>
      <c r="W19" s="40">
        <f t="shared" si="4"/>
        <v>19</v>
      </c>
      <c r="X19" s="37">
        <f t="shared" si="5"/>
        <v>81</v>
      </c>
      <c r="Y19" s="37"/>
      <c r="Z19" s="43"/>
    </row>
    <row r="20" spans="1:26" x14ac:dyDescent="0.15">
      <c r="A20" s="26">
        <v>16</v>
      </c>
      <c r="B20" s="27">
        <v>3</v>
      </c>
      <c r="C20" s="28" t="s">
        <v>41</v>
      </c>
      <c r="D20" s="29">
        <v>23</v>
      </c>
      <c r="E20" s="30"/>
      <c r="F20" s="30">
        <v>2</v>
      </c>
      <c r="G20" s="31">
        <v>5</v>
      </c>
      <c r="H20" s="32">
        <v>20</v>
      </c>
      <c r="I20" s="30"/>
      <c r="J20" s="30">
        <v>4</v>
      </c>
      <c r="K20" s="31">
        <v>4</v>
      </c>
      <c r="L20" s="32">
        <v>24</v>
      </c>
      <c r="M20" s="30"/>
      <c r="N20" s="30"/>
      <c r="O20" s="31">
        <v>8</v>
      </c>
      <c r="P20" s="32">
        <v>22</v>
      </c>
      <c r="Q20" s="30"/>
      <c r="R20" s="30">
        <v>4</v>
      </c>
      <c r="S20" s="33">
        <v>2</v>
      </c>
      <c r="T20" s="32">
        <f t="shared" si="1"/>
        <v>89</v>
      </c>
      <c r="U20" s="30" t="str">
        <f t="shared" si="2"/>
        <v/>
      </c>
      <c r="V20" s="30">
        <f t="shared" si="3"/>
        <v>10</v>
      </c>
      <c r="W20" s="31">
        <f t="shared" si="4"/>
        <v>19</v>
      </c>
      <c r="X20" s="28">
        <f t="shared" si="5"/>
        <v>89</v>
      </c>
      <c r="Y20" s="28"/>
      <c r="Z20" s="34"/>
    </row>
    <row r="21" spans="1:26" x14ac:dyDescent="0.15">
      <c r="A21" s="35">
        <v>17</v>
      </c>
      <c r="B21" s="36">
        <v>3</v>
      </c>
      <c r="C21" s="37" t="s">
        <v>42</v>
      </c>
      <c r="D21" s="38">
        <v>23</v>
      </c>
      <c r="E21" s="39"/>
      <c r="F21" s="39">
        <v>2</v>
      </c>
      <c r="G21" s="40">
        <v>5</v>
      </c>
      <c r="H21" s="41">
        <v>22</v>
      </c>
      <c r="I21" s="39"/>
      <c r="J21" s="39">
        <v>3</v>
      </c>
      <c r="K21" s="40">
        <v>4</v>
      </c>
      <c r="L21" s="41">
        <v>22</v>
      </c>
      <c r="M21" s="39"/>
      <c r="N21" s="39">
        <v>2</v>
      </c>
      <c r="O21" s="40">
        <v>6</v>
      </c>
      <c r="P21" s="41">
        <v>18</v>
      </c>
      <c r="Q21" s="39">
        <v>1</v>
      </c>
      <c r="R21" s="39">
        <v>4</v>
      </c>
      <c r="S21" s="42">
        <v>3</v>
      </c>
      <c r="T21" s="41">
        <f t="shared" si="1"/>
        <v>85</v>
      </c>
      <c r="U21" s="39">
        <f t="shared" si="2"/>
        <v>1</v>
      </c>
      <c r="V21" s="39">
        <f t="shared" si="3"/>
        <v>11</v>
      </c>
      <c r="W21" s="40">
        <f t="shared" si="4"/>
        <v>18</v>
      </c>
      <c r="X21" s="37">
        <f t="shared" si="5"/>
        <v>82</v>
      </c>
      <c r="Y21" s="37"/>
      <c r="Z21" s="43"/>
    </row>
    <row r="22" spans="1:26" x14ac:dyDescent="0.15">
      <c r="A22" s="26">
        <v>18</v>
      </c>
      <c r="B22" s="27">
        <v>3</v>
      </c>
      <c r="C22" s="28" t="s">
        <v>43</v>
      </c>
      <c r="D22" s="29">
        <v>19</v>
      </c>
      <c r="E22" s="30">
        <v>1</v>
      </c>
      <c r="F22" s="30">
        <v>4</v>
      </c>
      <c r="G22" s="31">
        <v>2</v>
      </c>
      <c r="H22" s="32">
        <v>19</v>
      </c>
      <c r="I22" s="30"/>
      <c r="J22" s="30">
        <v>5</v>
      </c>
      <c r="K22" s="31">
        <v>3</v>
      </c>
      <c r="L22" s="32">
        <v>21</v>
      </c>
      <c r="M22" s="30">
        <v>1</v>
      </c>
      <c r="N22" s="30">
        <v>2</v>
      </c>
      <c r="O22" s="31">
        <v>4</v>
      </c>
      <c r="P22" s="32">
        <v>19</v>
      </c>
      <c r="Q22" s="30"/>
      <c r="R22" s="30">
        <v>5</v>
      </c>
      <c r="S22" s="33">
        <v>3</v>
      </c>
      <c r="T22" s="32">
        <f t="shared" si="1"/>
        <v>78</v>
      </c>
      <c r="U22" s="30">
        <f t="shared" si="2"/>
        <v>2</v>
      </c>
      <c r="V22" s="30">
        <f t="shared" si="3"/>
        <v>16</v>
      </c>
      <c r="W22" s="31">
        <f t="shared" si="4"/>
        <v>12</v>
      </c>
      <c r="X22" s="28">
        <f t="shared" si="5"/>
        <v>72</v>
      </c>
      <c r="Y22" s="28"/>
      <c r="Z22" s="34"/>
    </row>
    <row r="23" spans="1:26" x14ac:dyDescent="0.15">
      <c r="A23" s="35">
        <v>19</v>
      </c>
      <c r="B23" s="36">
        <v>4</v>
      </c>
      <c r="C23" s="37" t="s">
        <v>44</v>
      </c>
      <c r="D23" s="38">
        <v>32</v>
      </c>
      <c r="E23" s="39"/>
      <c r="F23" s="39"/>
      <c r="G23" s="40">
        <v>2</v>
      </c>
      <c r="H23" s="41">
        <v>23</v>
      </c>
      <c r="I23" s="39"/>
      <c r="J23" s="39">
        <v>4</v>
      </c>
      <c r="K23" s="40">
        <v>1</v>
      </c>
      <c r="L23" s="41">
        <v>22</v>
      </c>
      <c r="M23" s="39">
        <v>1</v>
      </c>
      <c r="N23" s="39">
        <v>2</v>
      </c>
      <c r="O23" s="40">
        <v>3</v>
      </c>
      <c r="P23" s="41">
        <v>23</v>
      </c>
      <c r="Q23" s="39"/>
      <c r="R23" s="39">
        <v>2</v>
      </c>
      <c r="S23" s="42">
        <v>5</v>
      </c>
      <c r="T23" s="41">
        <f t="shared" si="1"/>
        <v>100</v>
      </c>
      <c r="U23" s="39">
        <f t="shared" si="2"/>
        <v>1</v>
      </c>
      <c r="V23" s="39">
        <f t="shared" si="3"/>
        <v>8</v>
      </c>
      <c r="W23" s="40">
        <f t="shared" si="4"/>
        <v>11</v>
      </c>
      <c r="X23" s="37">
        <f t="shared" si="5"/>
        <v>97</v>
      </c>
      <c r="Y23" s="37"/>
      <c r="Z23" s="43"/>
    </row>
    <row r="24" spans="1:26" x14ac:dyDescent="0.15">
      <c r="A24" s="26">
        <v>20</v>
      </c>
      <c r="B24" s="27">
        <v>4</v>
      </c>
      <c r="C24" s="28" t="s">
        <v>45</v>
      </c>
      <c r="D24" s="29">
        <v>23</v>
      </c>
      <c r="E24" s="30"/>
      <c r="F24" s="30">
        <v>2</v>
      </c>
      <c r="G24" s="31">
        <v>5</v>
      </c>
      <c r="H24" s="32">
        <v>21</v>
      </c>
      <c r="I24" s="30">
        <v>1</v>
      </c>
      <c r="J24" s="30">
        <v>1</v>
      </c>
      <c r="K24" s="31">
        <v>6</v>
      </c>
      <c r="L24" s="32">
        <v>21</v>
      </c>
      <c r="M24" s="30"/>
      <c r="N24" s="30">
        <v>4</v>
      </c>
      <c r="O24" s="31">
        <v>3</v>
      </c>
      <c r="P24" s="32">
        <v>23</v>
      </c>
      <c r="Q24" s="30"/>
      <c r="R24" s="30">
        <v>1</v>
      </c>
      <c r="S24" s="33">
        <v>7</v>
      </c>
      <c r="T24" s="32">
        <f t="shared" si="1"/>
        <v>88</v>
      </c>
      <c r="U24" s="30">
        <f t="shared" si="2"/>
        <v>1</v>
      </c>
      <c r="V24" s="30">
        <f t="shared" si="3"/>
        <v>8</v>
      </c>
      <c r="W24" s="31">
        <f t="shared" si="4"/>
        <v>21</v>
      </c>
      <c r="X24" s="28">
        <f t="shared" si="5"/>
        <v>85</v>
      </c>
      <c r="Y24" s="28"/>
      <c r="Z24" s="34"/>
    </row>
    <row r="25" spans="1:26" x14ac:dyDescent="0.15">
      <c r="A25" s="35">
        <v>21</v>
      </c>
      <c r="B25" s="36">
        <v>4</v>
      </c>
      <c r="C25" s="37" t="s">
        <v>46</v>
      </c>
      <c r="D25" s="38">
        <v>26</v>
      </c>
      <c r="E25" s="39"/>
      <c r="F25" s="39">
        <v>1</v>
      </c>
      <c r="G25" s="40">
        <v>4</v>
      </c>
      <c r="H25" s="41">
        <v>20</v>
      </c>
      <c r="I25" s="39">
        <v>1</v>
      </c>
      <c r="J25" s="39">
        <v>2</v>
      </c>
      <c r="K25" s="40">
        <v>5</v>
      </c>
      <c r="L25" s="41">
        <v>21</v>
      </c>
      <c r="M25" s="39"/>
      <c r="N25" s="39">
        <v>4</v>
      </c>
      <c r="O25" s="40">
        <v>3</v>
      </c>
      <c r="P25" s="41">
        <v>22</v>
      </c>
      <c r="Q25" s="39"/>
      <c r="R25" s="39">
        <v>2</v>
      </c>
      <c r="S25" s="42">
        <v>6</v>
      </c>
      <c r="T25" s="41">
        <f t="shared" si="1"/>
        <v>89</v>
      </c>
      <c r="U25" s="39">
        <f t="shared" si="2"/>
        <v>1</v>
      </c>
      <c r="V25" s="39">
        <f t="shared" si="3"/>
        <v>9</v>
      </c>
      <c r="W25" s="40">
        <f t="shared" si="4"/>
        <v>18</v>
      </c>
      <c r="X25" s="37">
        <f t="shared" si="5"/>
        <v>86</v>
      </c>
      <c r="Y25" s="37"/>
      <c r="Z25" s="43"/>
    </row>
    <row r="26" spans="1:26" x14ac:dyDescent="0.15">
      <c r="A26" s="26">
        <v>22</v>
      </c>
      <c r="B26" s="27">
        <v>4</v>
      </c>
      <c r="C26" s="28" t="s">
        <v>47</v>
      </c>
      <c r="D26" s="29">
        <v>23</v>
      </c>
      <c r="E26" s="30"/>
      <c r="F26" s="30">
        <v>1</v>
      </c>
      <c r="G26" s="31">
        <v>7</v>
      </c>
      <c r="H26" s="32">
        <v>21</v>
      </c>
      <c r="I26" s="30"/>
      <c r="J26" s="30">
        <v>4</v>
      </c>
      <c r="K26" s="31">
        <v>3</v>
      </c>
      <c r="L26" s="32">
        <v>22</v>
      </c>
      <c r="M26" s="30"/>
      <c r="N26" s="30">
        <v>2</v>
      </c>
      <c r="O26" s="31">
        <v>6</v>
      </c>
      <c r="P26" s="32">
        <v>21</v>
      </c>
      <c r="Q26" s="30"/>
      <c r="R26" s="30">
        <v>3</v>
      </c>
      <c r="S26" s="33">
        <v>5</v>
      </c>
      <c r="T26" s="32">
        <f t="shared" si="1"/>
        <v>87</v>
      </c>
      <c r="U26" s="30" t="str">
        <f t="shared" si="2"/>
        <v/>
      </c>
      <c r="V26" s="30">
        <f t="shared" si="3"/>
        <v>10</v>
      </c>
      <c r="W26" s="31">
        <f t="shared" si="4"/>
        <v>21</v>
      </c>
      <c r="X26" s="28">
        <f t="shared" si="5"/>
        <v>87</v>
      </c>
      <c r="Y26" s="28"/>
      <c r="Z26" s="34"/>
    </row>
    <row r="27" spans="1:26" x14ac:dyDescent="0.15">
      <c r="A27" s="35">
        <v>23</v>
      </c>
      <c r="B27" s="36">
        <v>4</v>
      </c>
      <c r="C27" s="37" t="s">
        <v>48</v>
      </c>
      <c r="D27" s="38">
        <v>24</v>
      </c>
      <c r="E27" s="39"/>
      <c r="F27" s="39">
        <v>2</v>
      </c>
      <c r="G27" s="40">
        <v>4</v>
      </c>
      <c r="H27" s="41">
        <v>24</v>
      </c>
      <c r="I27" s="39"/>
      <c r="J27" s="39">
        <v>3</v>
      </c>
      <c r="K27" s="40">
        <v>3</v>
      </c>
      <c r="L27" s="41">
        <v>26</v>
      </c>
      <c r="M27" s="39"/>
      <c r="N27" s="39">
        <v>1</v>
      </c>
      <c r="O27" s="40">
        <v>4</v>
      </c>
      <c r="P27" s="41">
        <v>25</v>
      </c>
      <c r="Q27" s="39"/>
      <c r="R27" s="39"/>
      <c r="S27" s="42">
        <v>7</v>
      </c>
      <c r="T27" s="41">
        <f t="shared" si="1"/>
        <v>99</v>
      </c>
      <c r="U27" s="39" t="str">
        <f t="shared" si="2"/>
        <v/>
      </c>
      <c r="V27" s="39">
        <f t="shared" si="3"/>
        <v>6</v>
      </c>
      <c r="W27" s="40">
        <f t="shared" si="4"/>
        <v>18</v>
      </c>
      <c r="X27" s="37">
        <f t="shared" si="5"/>
        <v>99</v>
      </c>
      <c r="Y27" s="37"/>
      <c r="Z27" s="43"/>
    </row>
    <row r="28" spans="1:26" x14ac:dyDescent="0.15">
      <c r="A28" s="26">
        <v>24</v>
      </c>
      <c r="B28" s="27">
        <v>4</v>
      </c>
      <c r="C28" s="28" t="s">
        <v>49</v>
      </c>
      <c r="D28" s="29">
        <v>24</v>
      </c>
      <c r="E28" s="30"/>
      <c r="F28" s="30"/>
      <c r="G28" s="31">
        <v>8</v>
      </c>
      <c r="H28" s="32">
        <v>26</v>
      </c>
      <c r="I28" s="30"/>
      <c r="J28" s="30">
        <v>3</v>
      </c>
      <c r="K28" s="31">
        <v>1</v>
      </c>
      <c r="L28" s="32">
        <v>20</v>
      </c>
      <c r="M28" s="30">
        <v>1</v>
      </c>
      <c r="N28" s="30">
        <v>2</v>
      </c>
      <c r="O28" s="31">
        <v>5</v>
      </c>
      <c r="P28" s="32">
        <v>21</v>
      </c>
      <c r="Q28" s="30"/>
      <c r="R28" s="30">
        <v>3</v>
      </c>
      <c r="S28" s="33">
        <v>5</v>
      </c>
      <c r="T28" s="32">
        <f t="shared" si="1"/>
        <v>91</v>
      </c>
      <c r="U28" s="30">
        <f t="shared" si="2"/>
        <v>1</v>
      </c>
      <c r="V28" s="30">
        <f t="shared" si="3"/>
        <v>8</v>
      </c>
      <c r="W28" s="31">
        <f t="shared" si="4"/>
        <v>19</v>
      </c>
      <c r="X28" s="28">
        <f t="shared" si="5"/>
        <v>88</v>
      </c>
      <c r="Y28" s="28"/>
      <c r="Z28" s="34"/>
    </row>
    <row r="29" spans="1:26" x14ac:dyDescent="0.15">
      <c r="A29" s="35">
        <v>25</v>
      </c>
      <c r="B29" s="36">
        <v>5</v>
      </c>
      <c r="C29" s="37" t="s">
        <v>50</v>
      </c>
      <c r="D29" s="38">
        <v>22</v>
      </c>
      <c r="E29" s="39"/>
      <c r="F29" s="39">
        <v>3</v>
      </c>
      <c r="G29" s="40">
        <v>4</v>
      </c>
      <c r="H29" s="41">
        <v>22</v>
      </c>
      <c r="I29" s="39"/>
      <c r="J29" s="39">
        <v>2</v>
      </c>
      <c r="K29" s="40">
        <v>6</v>
      </c>
      <c r="L29" s="41">
        <v>19</v>
      </c>
      <c r="M29" s="39">
        <v>1</v>
      </c>
      <c r="N29" s="39">
        <v>3</v>
      </c>
      <c r="O29" s="40">
        <v>4</v>
      </c>
      <c r="P29" s="41">
        <v>22</v>
      </c>
      <c r="Q29" s="39"/>
      <c r="R29" s="39">
        <v>3</v>
      </c>
      <c r="S29" s="42">
        <v>4</v>
      </c>
      <c r="T29" s="41">
        <f t="shared" si="1"/>
        <v>85</v>
      </c>
      <c r="U29" s="39">
        <f t="shared" si="2"/>
        <v>1</v>
      </c>
      <c r="V29" s="39">
        <f t="shared" si="3"/>
        <v>11</v>
      </c>
      <c r="W29" s="40">
        <f t="shared" si="4"/>
        <v>18</v>
      </c>
      <c r="X29" s="37">
        <f t="shared" si="5"/>
        <v>82</v>
      </c>
      <c r="Y29" s="37"/>
      <c r="Z29" s="43"/>
    </row>
    <row r="30" spans="1:26" x14ac:dyDescent="0.15">
      <c r="A30" s="26">
        <v>26</v>
      </c>
      <c r="B30" s="27">
        <v>5</v>
      </c>
      <c r="C30" s="28" t="s">
        <v>51</v>
      </c>
      <c r="D30" s="29">
        <v>22</v>
      </c>
      <c r="E30" s="30"/>
      <c r="F30" s="30">
        <v>5</v>
      </c>
      <c r="G30" s="31"/>
      <c r="H30" s="32">
        <v>21</v>
      </c>
      <c r="I30" s="30">
        <v>1</v>
      </c>
      <c r="J30" s="30">
        <v>2</v>
      </c>
      <c r="K30" s="31">
        <v>4</v>
      </c>
      <c r="L30" s="32">
        <v>20</v>
      </c>
      <c r="M30" s="30"/>
      <c r="N30" s="30">
        <v>6</v>
      </c>
      <c r="O30" s="31"/>
      <c r="P30" s="32">
        <v>21</v>
      </c>
      <c r="Q30" s="30"/>
      <c r="R30" s="30">
        <v>4</v>
      </c>
      <c r="S30" s="33">
        <v>3</v>
      </c>
      <c r="T30" s="32">
        <f t="shared" si="1"/>
        <v>84</v>
      </c>
      <c r="U30" s="30">
        <f t="shared" si="2"/>
        <v>1</v>
      </c>
      <c r="V30" s="30">
        <f t="shared" si="3"/>
        <v>17</v>
      </c>
      <c r="W30" s="31">
        <f t="shared" si="4"/>
        <v>7</v>
      </c>
      <c r="X30" s="28">
        <f t="shared" si="5"/>
        <v>81</v>
      </c>
      <c r="Y30" s="28"/>
      <c r="Z30" s="34"/>
    </row>
    <row r="31" spans="1:26" x14ac:dyDescent="0.15">
      <c r="A31" s="35">
        <v>27</v>
      </c>
      <c r="B31" s="36">
        <v>5</v>
      </c>
      <c r="C31" s="37" t="s">
        <v>52</v>
      </c>
      <c r="D31" s="38">
        <v>21</v>
      </c>
      <c r="E31" s="39"/>
      <c r="F31" s="39">
        <v>3</v>
      </c>
      <c r="G31" s="40">
        <v>5</v>
      </c>
      <c r="H31" s="41">
        <v>24</v>
      </c>
      <c r="I31" s="39"/>
      <c r="J31" s="39">
        <v>1</v>
      </c>
      <c r="K31" s="40">
        <v>6</v>
      </c>
      <c r="L31" s="41">
        <v>19</v>
      </c>
      <c r="M31" s="39"/>
      <c r="N31" s="39">
        <v>5</v>
      </c>
      <c r="O31" s="40">
        <v>3</v>
      </c>
      <c r="P31" s="41">
        <v>22</v>
      </c>
      <c r="Q31" s="39"/>
      <c r="R31" s="39">
        <v>3</v>
      </c>
      <c r="S31" s="42">
        <v>4</v>
      </c>
      <c r="T31" s="41">
        <f t="shared" si="1"/>
        <v>86</v>
      </c>
      <c r="U31" s="39" t="str">
        <f t="shared" si="2"/>
        <v/>
      </c>
      <c r="V31" s="39">
        <f t="shared" si="3"/>
        <v>12</v>
      </c>
      <c r="W31" s="40">
        <f t="shared" si="4"/>
        <v>18</v>
      </c>
      <c r="X31" s="37">
        <f t="shared" si="5"/>
        <v>86</v>
      </c>
      <c r="Y31" s="37"/>
      <c r="Z31" s="43"/>
    </row>
    <row r="32" spans="1:26" x14ac:dyDescent="0.15">
      <c r="A32" s="26">
        <v>28</v>
      </c>
      <c r="B32" s="27">
        <v>5</v>
      </c>
      <c r="C32" s="28" t="s">
        <v>53</v>
      </c>
      <c r="D32" s="29">
        <v>24</v>
      </c>
      <c r="E32" s="30"/>
      <c r="F32" s="30">
        <v>3</v>
      </c>
      <c r="G32" s="31">
        <v>3</v>
      </c>
      <c r="H32" s="32">
        <v>23</v>
      </c>
      <c r="I32" s="30"/>
      <c r="J32" s="30">
        <v>1</v>
      </c>
      <c r="K32" s="31">
        <v>7</v>
      </c>
      <c r="L32" s="32">
        <v>21</v>
      </c>
      <c r="M32" s="30"/>
      <c r="N32" s="30">
        <v>4</v>
      </c>
      <c r="O32" s="31">
        <v>3</v>
      </c>
      <c r="P32" s="32">
        <v>21</v>
      </c>
      <c r="Q32" s="30"/>
      <c r="R32" s="30">
        <v>3</v>
      </c>
      <c r="S32" s="33">
        <v>5</v>
      </c>
      <c r="T32" s="32">
        <f t="shared" si="1"/>
        <v>89</v>
      </c>
      <c r="U32" s="30" t="str">
        <f t="shared" si="2"/>
        <v/>
      </c>
      <c r="V32" s="30">
        <f t="shared" si="3"/>
        <v>11</v>
      </c>
      <c r="W32" s="31">
        <f t="shared" si="4"/>
        <v>18</v>
      </c>
      <c r="X32" s="28">
        <f t="shared" si="5"/>
        <v>89</v>
      </c>
      <c r="Y32" s="28"/>
      <c r="Z32" s="34"/>
    </row>
    <row r="33" spans="1:26" x14ac:dyDescent="0.15">
      <c r="A33" s="35">
        <v>29</v>
      </c>
      <c r="B33" s="36">
        <v>5</v>
      </c>
      <c r="C33" s="37" t="s">
        <v>54</v>
      </c>
      <c r="D33" s="38">
        <v>21</v>
      </c>
      <c r="E33" s="39">
        <v>1</v>
      </c>
      <c r="F33" s="39">
        <v>2</v>
      </c>
      <c r="G33" s="40">
        <v>4</v>
      </c>
      <c r="H33" s="41">
        <v>22</v>
      </c>
      <c r="I33" s="39"/>
      <c r="J33" s="39">
        <v>2</v>
      </c>
      <c r="K33" s="40">
        <v>6</v>
      </c>
      <c r="L33" s="41">
        <v>21</v>
      </c>
      <c r="M33" s="39"/>
      <c r="N33" s="39">
        <v>4</v>
      </c>
      <c r="O33" s="40">
        <v>3</v>
      </c>
      <c r="P33" s="41">
        <v>23</v>
      </c>
      <c r="Q33" s="39"/>
      <c r="R33" s="39">
        <v>3</v>
      </c>
      <c r="S33" s="42">
        <v>4</v>
      </c>
      <c r="T33" s="41">
        <f t="shared" si="1"/>
        <v>87</v>
      </c>
      <c r="U33" s="39">
        <f t="shared" si="2"/>
        <v>1</v>
      </c>
      <c r="V33" s="39">
        <f t="shared" si="3"/>
        <v>11</v>
      </c>
      <c r="W33" s="40">
        <f t="shared" si="4"/>
        <v>17</v>
      </c>
      <c r="X33" s="37">
        <f t="shared" si="5"/>
        <v>84</v>
      </c>
      <c r="Y33" s="37"/>
      <c r="Z33" s="43"/>
    </row>
    <row r="34" spans="1:26" ht="14.25" thickBot="1" x14ac:dyDescent="0.2">
      <c r="A34" s="44">
        <v>30</v>
      </c>
      <c r="B34" s="45">
        <v>5</v>
      </c>
      <c r="C34" s="46" t="s">
        <v>55</v>
      </c>
      <c r="D34" s="47">
        <v>22</v>
      </c>
      <c r="E34" s="48"/>
      <c r="F34" s="48">
        <v>2</v>
      </c>
      <c r="G34" s="49">
        <v>6</v>
      </c>
      <c r="H34" s="50">
        <v>20</v>
      </c>
      <c r="I34" s="48">
        <v>1</v>
      </c>
      <c r="J34" s="48">
        <v>2</v>
      </c>
      <c r="K34" s="49">
        <v>5</v>
      </c>
      <c r="L34" s="50">
        <v>25</v>
      </c>
      <c r="M34" s="48"/>
      <c r="N34" s="48"/>
      <c r="O34" s="49">
        <v>7</v>
      </c>
      <c r="P34" s="50">
        <v>23</v>
      </c>
      <c r="Q34" s="48"/>
      <c r="R34" s="48">
        <v>2</v>
      </c>
      <c r="S34" s="51">
        <v>5</v>
      </c>
      <c r="T34" s="50">
        <f t="shared" si="1"/>
        <v>90</v>
      </c>
      <c r="U34" s="48">
        <f t="shared" si="2"/>
        <v>1</v>
      </c>
      <c r="V34" s="48">
        <f t="shared" si="3"/>
        <v>6</v>
      </c>
      <c r="W34" s="49">
        <f t="shared" si="4"/>
        <v>23</v>
      </c>
      <c r="X34" s="46">
        <f t="shared" si="5"/>
        <v>87</v>
      </c>
      <c r="Y34" s="46"/>
      <c r="Z34" s="52"/>
    </row>
  </sheetData>
  <sheetProtection selectLockedCells="1" selectUnlockedCells="1"/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200-000000000000}"/>
  </dataValidations>
  <pageMargins left="0.23622047244094491" right="0.19685039370078741" top="0.35433070866141736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</sheetPr>
  <dimension ref="A1:Z3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56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21"/>
      <c r="B4" s="118"/>
      <c r="C4" s="115"/>
      <c r="D4" s="81" t="s">
        <v>22</v>
      </c>
      <c r="E4" s="82" t="s">
        <v>23</v>
      </c>
      <c r="F4" s="82" t="s">
        <v>24</v>
      </c>
      <c r="G4" s="82" t="s">
        <v>25</v>
      </c>
      <c r="H4" s="82" t="s">
        <v>22</v>
      </c>
      <c r="I4" s="82" t="s">
        <v>23</v>
      </c>
      <c r="J4" s="82" t="s">
        <v>24</v>
      </c>
      <c r="K4" s="82" t="s">
        <v>25</v>
      </c>
      <c r="L4" s="82" t="s">
        <v>22</v>
      </c>
      <c r="M4" s="82" t="s">
        <v>23</v>
      </c>
      <c r="N4" s="82" t="s">
        <v>24</v>
      </c>
      <c r="O4" s="83" t="s">
        <v>25</v>
      </c>
      <c r="P4" s="82" t="s">
        <v>22</v>
      </c>
      <c r="Q4" s="82" t="s">
        <v>23</v>
      </c>
      <c r="R4" s="82" t="s">
        <v>24</v>
      </c>
      <c r="S4" s="84" t="s">
        <v>25</v>
      </c>
      <c r="T4" s="82" t="s">
        <v>22</v>
      </c>
      <c r="U4" s="82" t="s">
        <v>23</v>
      </c>
      <c r="V4" s="82" t="s">
        <v>24</v>
      </c>
      <c r="W4" s="82" t="s">
        <v>25</v>
      </c>
      <c r="X4" s="118"/>
      <c r="Y4" s="118"/>
      <c r="Z4" s="115"/>
    </row>
    <row r="5" spans="1:26" x14ac:dyDescent="0.15">
      <c r="A5" s="17">
        <v>3</v>
      </c>
      <c r="B5" s="18">
        <v>1</v>
      </c>
      <c r="C5" s="19" t="s">
        <v>28</v>
      </c>
      <c r="D5" s="20">
        <v>22</v>
      </c>
      <c r="E5" s="21"/>
      <c r="F5" s="21">
        <v>4</v>
      </c>
      <c r="G5" s="22">
        <v>2</v>
      </c>
      <c r="H5" s="23">
        <v>20</v>
      </c>
      <c r="I5" s="21">
        <v>1</v>
      </c>
      <c r="J5" s="21">
        <v>2</v>
      </c>
      <c r="K5" s="22">
        <v>5</v>
      </c>
      <c r="L5" s="23">
        <v>25</v>
      </c>
      <c r="M5" s="21"/>
      <c r="N5" s="21">
        <v>3</v>
      </c>
      <c r="O5" s="22">
        <v>1</v>
      </c>
      <c r="P5" s="23">
        <v>17</v>
      </c>
      <c r="Q5" s="21">
        <v>3</v>
      </c>
      <c r="R5" s="21">
        <v>1</v>
      </c>
      <c r="S5" s="24">
        <v>4</v>
      </c>
      <c r="T5" s="23">
        <f t="shared" ref="T5:T34" si="0">IF(SUM(D5,H5,L5,P5)=0,"",SUM(D5,H5,L5,P5))</f>
        <v>84</v>
      </c>
      <c r="U5" s="21">
        <f t="shared" ref="U5:U34" si="1">IF(SUM(E5,I5,M5,Q5)=0,"",SUM(E5,I5,M5,Q5))</f>
        <v>4</v>
      </c>
      <c r="V5" s="21">
        <f t="shared" ref="V5:V34" si="2">IF(SUM(F5,J5,N5,R5)=0,"",SUM(F5,J5,N5,R5))</f>
        <v>10</v>
      </c>
      <c r="W5" s="22">
        <f t="shared" ref="W5:W34" si="3">IF(SUM(G5,K5,O5,S5)=0,"",SUM(G5,K5,O5,S5))</f>
        <v>12</v>
      </c>
      <c r="X5" s="19">
        <f t="shared" ref="X5:X34" si="4">IF(T5="","",T5-IF(U5="",0,U5*3))</f>
        <v>72</v>
      </c>
      <c r="Y5" s="19"/>
      <c r="Z5" s="25">
        <v>1</v>
      </c>
    </row>
    <row r="6" spans="1:26" x14ac:dyDescent="0.15">
      <c r="A6" s="26">
        <v>18</v>
      </c>
      <c r="B6" s="27">
        <v>3</v>
      </c>
      <c r="C6" s="28" t="s">
        <v>43</v>
      </c>
      <c r="D6" s="29">
        <v>19</v>
      </c>
      <c r="E6" s="30">
        <v>1</v>
      </c>
      <c r="F6" s="30">
        <v>4</v>
      </c>
      <c r="G6" s="31">
        <v>2</v>
      </c>
      <c r="H6" s="32">
        <v>19</v>
      </c>
      <c r="I6" s="30"/>
      <c r="J6" s="30">
        <v>5</v>
      </c>
      <c r="K6" s="31">
        <v>3</v>
      </c>
      <c r="L6" s="32">
        <v>21</v>
      </c>
      <c r="M6" s="30">
        <v>1</v>
      </c>
      <c r="N6" s="30">
        <v>2</v>
      </c>
      <c r="O6" s="31">
        <v>4</v>
      </c>
      <c r="P6" s="32">
        <v>19</v>
      </c>
      <c r="Q6" s="30"/>
      <c r="R6" s="30">
        <v>5</v>
      </c>
      <c r="S6" s="33">
        <v>3</v>
      </c>
      <c r="T6" s="32">
        <f t="shared" si="0"/>
        <v>78</v>
      </c>
      <c r="U6" s="30">
        <f t="shared" si="1"/>
        <v>2</v>
      </c>
      <c r="V6" s="30">
        <f t="shared" si="2"/>
        <v>16</v>
      </c>
      <c r="W6" s="31">
        <f t="shared" si="3"/>
        <v>12</v>
      </c>
      <c r="X6" s="28">
        <f t="shared" si="4"/>
        <v>72</v>
      </c>
      <c r="Y6" s="28"/>
      <c r="Z6" s="34">
        <v>2</v>
      </c>
    </row>
    <row r="7" spans="1:26" x14ac:dyDescent="0.15">
      <c r="A7" s="35">
        <v>2</v>
      </c>
      <c r="B7" s="36">
        <v>1</v>
      </c>
      <c r="C7" s="37" t="s">
        <v>27</v>
      </c>
      <c r="D7" s="38">
        <v>29</v>
      </c>
      <c r="E7" s="39"/>
      <c r="F7" s="39"/>
      <c r="G7" s="40">
        <v>5</v>
      </c>
      <c r="H7" s="41">
        <v>19</v>
      </c>
      <c r="I7" s="39"/>
      <c r="J7" s="39">
        <v>5</v>
      </c>
      <c r="K7" s="40">
        <v>3</v>
      </c>
      <c r="L7" s="41">
        <v>22</v>
      </c>
      <c r="M7" s="39"/>
      <c r="N7" s="39">
        <v>3</v>
      </c>
      <c r="O7" s="40">
        <v>4</v>
      </c>
      <c r="P7" s="41">
        <v>14</v>
      </c>
      <c r="Q7" s="39">
        <v>3</v>
      </c>
      <c r="R7" s="39">
        <v>4</v>
      </c>
      <c r="S7" s="42">
        <v>1</v>
      </c>
      <c r="T7" s="41">
        <f t="shared" si="0"/>
        <v>84</v>
      </c>
      <c r="U7" s="39">
        <f t="shared" si="1"/>
        <v>3</v>
      </c>
      <c r="V7" s="39">
        <f t="shared" si="2"/>
        <v>12</v>
      </c>
      <c r="W7" s="40">
        <f t="shared" si="3"/>
        <v>13</v>
      </c>
      <c r="X7" s="37">
        <f t="shared" si="4"/>
        <v>75</v>
      </c>
      <c r="Y7" s="37"/>
      <c r="Z7" s="43">
        <v>3</v>
      </c>
    </row>
    <row r="8" spans="1:26" x14ac:dyDescent="0.15">
      <c r="A8" s="26">
        <v>1</v>
      </c>
      <c r="B8" s="27">
        <v>1</v>
      </c>
      <c r="C8" s="28" t="s">
        <v>26</v>
      </c>
      <c r="D8" s="29">
        <v>23</v>
      </c>
      <c r="E8" s="30"/>
      <c r="F8" s="30">
        <v>2</v>
      </c>
      <c r="G8" s="31">
        <v>5</v>
      </c>
      <c r="H8" s="32">
        <v>23</v>
      </c>
      <c r="I8" s="30"/>
      <c r="J8" s="30">
        <v>2</v>
      </c>
      <c r="K8" s="31">
        <v>5</v>
      </c>
      <c r="L8" s="32">
        <v>23</v>
      </c>
      <c r="M8" s="30">
        <v>1</v>
      </c>
      <c r="N8" s="30">
        <v>1</v>
      </c>
      <c r="O8" s="31">
        <v>4</v>
      </c>
      <c r="P8" s="32">
        <v>16</v>
      </c>
      <c r="Q8" s="30">
        <v>2</v>
      </c>
      <c r="R8" s="30">
        <v>4</v>
      </c>
      <c r="S8" s="33">
        <v>2</v>
      </c>
      <c r="T8" s="32">
        <f t="shared" si="0"/>
        <v>85</v>
      </c>
      <c r="U8" s="30">
        <f t="shared" si="1"/>
        <v>3</v>
      </c>
      <c r="V8" s="30">
        <f t="shared" si="2"/>
        <v>9</v>
      </c>
      <c r="W8" s="31">
        <f t="shared" si="3"/>
        <v>16</v>
      </c>
      <c r="X8" s="28">
        <f t="shared" si="4"/>
        <v>76</v>
      </c>
      <c r="Y8" s="28"/>
      <c r="Z8" s="34">
        <v>4</v>
      </c>
    </row>
    <row r="9" spans="1:26" x14ac:dyDescent="0.15">
      <c r="A9" s="35">
        <v>4</v>
      </c>
      <c r="B9" s="36">
        <v>1</v>
      </c>
      <c r="C9" s="37" t="s">
        <v>29</v>
      </c>
      <c r="D9" s="38">
        <v>24</v>
      </c>
      <c r="E9" s="39"/>
      <c r="F9" s="39">
        <v>2</v>
      </c>
      <c r="G9" s="40">
        <v>4</v>
      </c>
      <c r="H9" s="41">
        <v>21</v>
      </c>
      <c r="I9" s="39"/>
      <c r="J9" s="39">
        <v>3</v>
      </c>
      <c r="K9" s="40">
        <v>5</v>
      </c>
      <c r="L9" s="41">
        <v>19</v>
      </c>
      <c r="M9" s="39"/>
      <c r="N9" s="39">
        <v>6</v>
      </c>
      <c r="O9" s="40">
        <v>1</v>
      </c>
      <c r="P9" s="41">
        <v>17</v>
      </c>
      <c r="Q9" s="39">
        <v>1</v>
      </c>
      <c r="R9" s="39">
        <v>5</v>
      </c>
      <c r="S9" s="42">
        <v>2</v>
      </c>
      <c r="T9" s="41">
        <f t="shared" si="0"/>
        <v>81</v>
      </c>
      <c r="U9" s="39">
        <f t="shared" si="1"/>
        <v>1</v>
      </c>
      <c r="V9" s="39">
        <f t="shared" si="2"/>
        <v>16</v>
      </c>
      <c r="W9" s="40">
        <f t="shared" si="3"/>
        <v>12</v>
      </c>
      <c r="X9" s="37">
        <f t="shared" si="4"/>
        <v>78</v>
      </c>
      <c r="Y9" s="37"/>
      <c r="Z9" s="43">
        <v>5</v>
      </c>
    </row>
    <row r="10" spans="1:26" x14ac:dyDescent="0.15">
      <c r="A10" s="26">
        <v>9</v>
      </c>
      <c r="B10" s="27">
        <v>2</v>
      </c>
      <c r="C10" s="28" t="s">
        <v>34</v>
      </c>
      <c r="D10" s="29">
        <v>20</v>
      </c>
      <c r="E10" s="30"/>
      <c r="F10" s="30">
        <v>4</v>
      </c>
      <c r="G10" s="31">
        <v>4</v>
      </c>
      <c r="H10" s="32">
        <v>23</v>
      </c>
      <c r="I10" s="30"/>
      <c r="J10" s="30">
        <v>3</v>
      </c>
      <c r="K10" s="31">
        <v>3</v>
      </c>
      <c r="L10" s="32">
        <v>21</v>
      </c>
      <c r="M10" s="30">
        <v>1</v>
      </c>
      <c r="N10" s="30">
        <v>2</v>
      </c>
      <c r="O10" s="31">
        <v>4</v>
      </c>
      <c r="P10" s="32">
        <v>21</v>
      </c>
      <c r="Q10" s="30">
        <v>1</v>
      </c>
      <c r="R10" s="30">
        <v>2</v>
      </c>
      <c r="S10" s="33">
        <v>4</v>
      </c>
      <c r="T10" s="32">
        <f t="shared" si="0"/>
        <v>85</v>
      </c>
      <c r="U10" s="30">
        <f t="shared" si="1"/>
        <v>2</v>
      </c>
      <c r="V10" s="30">
        <f t="shared" si="2"/>
        <v>11</v>
      </c>
      <c r="W10" s="31">
        <f t="shared" si="3"/>
        <v>15</v>
      </c>
      <c r="X10" s="28">
        <f t="shared" si="4"/>
        <v>79</v>
      </c>
      <c r="Y10" s="28"/>
      <c r="Z10" s="34">
        <v>6</v>
      </c>
    </row>
    <row r="11" spans="1:26" x14ac:dyDescent="0.15">
      <c r="A11" s="35">
        <v>15</v>
      </c>
      <c r="B11" s="36">
        <v>3</v>
      </c>
      <c r="C11" s="37" t="s">
        <v>40</v>
      </c>
      <c r="D11" s="38">
        <v>26</v>
      </c>
      <c r="E11" s="39"/>
      <c r="F11" s="39"/>
      <c r="G11" s="40">
        <v>6</v>
      </c>
      <c r="H11" s="41">
        <v>20</v>
      </c>
      <c r="I11" s="39"/>
      <c r="J11" s="39">
        <v>4</v>
      </c>
      <c r="K11" s="40">
        <v>4</v>
      </c>
      <c r="L11" s="41">
        <v>21</v>
      </c>
      <c r="M11" s="39">
        <v>1</v>
      </c>
      <c r="N11" s="39">
        <v>1</v>
      </c>
      <c r="O11" s="40">
        <v>6</v>
      </c>
      <c r="P11" s="41">
        <v>20</v>
      </c>
      <c r="Q11" s="39">
        <v>1</v>
      </c>
      <c r="R11" s="39">
        <v>3</v>
      </c>
      <c r="S11" s="42">
        <v>3</v>
      </c>
      <c r="T11" s="41">
        <f t="shared" si="0"/>
        <v>87</v>
      </c>
      <c r="U11" s="39">
        <f t="shared" si="1"/>
        <v>2</v>
      </c>
      <c r="V11" s="39">
        <f t="shared" si="2"/>
        <v>8</v>
      </c>
      <c r="W11" s="40">
        <f t="shared" si="3"/>
        <v>19</v>
      </c>
      <c r="X11" s="37">
        <f t="shared" si="4"/>
        <v>81</v>
      </c>
      <c r="Y11" s="37"/>
      <c r="Z11" s="43">
        <v>7</v>
      </c>
    </row>
    <row r="12" spans="1:26" x14ac:dyDescent="0.15">
      <c r="A12" s="26">
        <v>26</v>
      </c>
      <c r="B12" s="27">
        <v>5</v>
      </c>
      <c r="C12" s="28" t="s">
        <v>51</v>
      </c>
      <c r="D12" s="29">
        <v>22</v>
      </c>
      <c r="E12" s="30"/>
      <c r="F12" s="30">
        <v>5</v>
      </c>
      <c r="G12" s="31"/>
      <c r="H12" s="32">
        <v>21</v>
      </c>
      <c r="I12" s="30">
        <v>1</v>
      </c>
      <c r="J12" s="30">
        <v>2</v>
      </c>
      <c r="K12" s="31">
        <v>4</v>
      </c>
      <c r="L12" s="32">
        <v>20</v>
      </c>
      <c r="M12" s="30"/>
      <c r="N12" s="30">
        <v>6</v>
      </c>
      <c r="O12" s="31"/>
      <c r="P12" s="32">
        <v>21</v>
      </c>
      <c r="Q12" s="30"/>
      <c r="R12" s="30">
        <v>4</v>
      </c>
      <c r="S12" s="33">
        <v>3</v>
      </c>
      <c r="T12" s="32">
        <f t="shared" si="0"/>
        <v>84</v>
      </c>
      <c r="U12" s="30">
        <f t="shared" si="1"/>
        <v>1</v>
      </c>
      <c r="V12" s="30">
        <f t="shared" si="2"/>
        <v>17</v>
      </c>
      <c r="W12" s="31">
        <f t="shared" si="3"/>
        <v>7</v>
      </c>
      <c r="X12" s="28">
        <f t="shared" si="4"/>
        <v>81</v>
      </c>
      <c r="Y12" s="28"/>
      <c r="Z12" s="34">
        <v>8</v>
      </c>
    </row>
    <row r="13" spans="1:26" x14ac:dyDescent="0.15">
      <c r="A13" s="35">
        <v>10</v>
      </c>
      <c r="B13" s="36">
        <v>2</v>
      </c>
      <c r="C13" s="37" t="s">
        <v>35</v>
      </c>
      <c r="D13" s="38">
        <v>22</v>
      </c>
      <c r="E13" s="39"/>
      <c r="F13" s="39">
        <v>4</v>
      </c>
      <c r="G13" s="40">
        <v>2</v>
      </c>
      <c r="H13" s="41">
        <v>24</v>
      </c>
      <c r="I13" s="39"/>
      <c r="J13" s="39">
        <v>2</v>
      </c>
      <c r="K13" s="40">
        <v>4</v>
      </c>
      <c r="L13" s="41">
        <v>19</v>
      </c>
      <c r="M13" s="39"/>
      <c r="N13" s="39">
        <v>5</v>
      </c>
      <c r="O13" s="40">
        <v>3</v>
      </c>
      <c r="P13" s="41">
        <v>20</v>
      </c>
      <c r="Q13" s="39">
        <v>1</v>
      </c>
      <c r="R13" s="39">
        <v>2</v>
      </c>
      <c r="S13" s="42">
        <v>5</v>
      </c>
      <c r="T13" s="41">
        <f t="shared" si="0"/>
        <v>85</v>
      </c>
      <c r="U13" s="39">
        <f t="shared" si="1"/>
        <v>1</v>
      </c>
      <c r="V13" s="39">
        <f t="shared" si="2"/>
        <v>13</v>
      </c>
      <c r="W13" s="40">
        <f t="shared" si="3"/>
        <v>14</v>
      </c>
      <c r="X13" s="37">
        <f t="shared" si="4"/>
        <v>82</v>
      </c>
      <c r="Y13" s="37"/>
      <c r="Z13" s="43">
        <v>9</v>
      </c>
    </row>
    <row r="14" spans="1:26" x14ac:dyDescent="0.15">
      <c r="A14" s="26">
        <v>17</v>
      </c>
      <c r="B14" s="27">
        <v>3</v>
      </c>
      <c r="C14" s="28" t="s">
        <v>42</v>
      </c>
      <c r="D14" s="29">
        <v>23</v>
      </c>
      <c r="E14" s="30"/>
      <c r="F14" s="30">
        <v>2</v>
      </c>
      <c r="G14" s="31">
        <v>5</v>
      </c>
      <c r="H14" s="32">
        <v>22</v>
      </c>
      <c r="I14" s="30"/>
      <c r="J14" s="30">
        <v>3</v>
      </c>
      <c r="K14" s="31">
        <v>4</v>
      </c>
      <c r="L14" s="32">
        <v>22</v>
      </c>
      <c r="M14" s="30"/>
      <c r="N14" s="30">
        <v>2</v>
      </c>
      <c r="O14" s="31">
        <v>6</v>
      </c>
      <c r="P14" s="32">
        <v>18</v>
      </c>
      <c r="Q14" s="30">
        <v>1</v>
      </c>
      <c r="R14" s="30">
        <v>4</v>
      </c>
      <c r="S14" s="33">
        <v>3</v>
      </c>
      <c r="T14" s="32">
        <f t="shared" si="0"/>
        <v>85</v>
      </c>
      <c r="U14" s="30">
        <f t="shared" si="1"/>
        <v>1</v>
      </c>
      <c r="V14" s="30">
        <f t="shared" si="2"/>
        <v>11</v>
      </c>
      <c r="W14" s="31">
        <f t="shared" si="3"/>
        <v>18</v>
      </c>
      <c r="X14" s="28">
        <f t="shared" si="4"/>
        <v>82</v>
      </c>
      <c r="Y14" s="53"/>
      <c r="Z14" s="34">
        <v>10</v>
      </c>
    </row>
    <row r="15" spans="1:26" x14ac:dyDescent="0.15">
      <c r="A15" s="35">
        <v>25</v>
      </c>
      <c r="B15" s="36">
        <v>5</v>
      </c>
      <c r="C15" s="37" t="s">
        <v>50</v>
      </c>
      <c r="D15" s="38">
        <v>22</v>
      </c>
      <c r="E15" s="39"/>
      <c r="F15" s="39">
        <v>3</v>
      </c>
      <c r="G15" s="40">
        <v>4</v>
      </c>
      <c r="H15" s="41">
        <v>22</v>
      </c>
      <c r="I15" s="39"/>
      <c r="J15" s="39">
        <v>2</v>
      </c>
      <c r="K15" s="40">
        <v>6</v>
      </c>
      <c r="L15" s="41">
        <v>19</v>
      </c>
      <c r="M15" s="39">
        <v>1</v>
      </c>
      <c r="N15" s="39">
        <v>3</v>
      </c>
      <c r="O15" s="40">
        <v>4</v>
      </c>
      <c r="P15" s="41">
        <v>22</v>
      </c>
      <c r="Q15" s="39"/>
      <c r="R15" s="39">
        <v>3</v>
      </c>
      <c r="S15" s="42">
        <v>4</v>
      </c>
      <c r="T15" s="41">
        <f t="shared" si="0"/>
        <v>85</v>
      </c>
      <c r="U15" s="39">
        <f t="shared" si="1"/>
        <v>1</v>
      </c>
      <c r="V15" s="39">
        <f t="shared" si="2"/>
        <v>11</v>
      </c>
      <c r="W15" s="40">
        <f t="shared" si="3"/>
        <v>18</v>
      </c>
      <c r="X15" s="37">
        <f t="shared" si="4"/>
        <v>82</v>
      </c>
      <c r="Y15" s="53"/>
      <c r="Z15" s="43">
        <v>10</v>
      </c>
    </row>
    <row r="16" spans="1:26" x14ac:dyDescent="0.15">
      <c r="A16" s="26">
        <v>11</v>
      </c>
      <c r="B16" s="27">
        <v>2</v>
      </c>
      <c r="C16" s="28" t="s">
        <v>36</v>
      </c>
      <c r="D16" s="29">
        <v>20</v>
      </c>
      <c r="E16" s="30">
        <v>1</v>
      </c>
      <c r="F16" s="30">
        <v>2</v>
      </c>
      <c r="G16" s="31">
        <v>5</v>
      </c>
      <c r="H16" s="32">
        <v>24</v>
      </c>
      <c r="I16" s="30"/>
      <c r="J16" s="30">
        <v>3</v>
      </c>
      <c r="K16" s="31">
        <v>3</v>
      </c>
      <c r="L16" s="32">
        <v>21</v>
      </c>
      <c r="M16" s="30"/>
      <c r="N16" s="30">
        <v>3</v>
      </c>
      <c r="O16" s="31">
        <v>5</v>
      </c>
      <c r="P16" s="32">
        <v>22</v>
      </c>
      <c r="Q16" s="30"/>
      <c r="R16" s="30">
        <v>3</v>
      </c>
      <c r="S16" s="33">
        <v>4</v>
      </c>
      <c r="T16" s="32">
        <f t="shared" si="0"/>
        <v>87</v>
      </c>
      <c r="U16" s="30">
        <f t="shared" si="1"/>
        <v>1</v>
      </c>
      <c r="V16" s="30">
        <f t="shared" si="2"/>
        <v>11</v>
      </c>
      <c r="W16" s="31">
        <f t="shared" si="3"/>
        <v>17</v>
      </c>
      <c r="X16" s="28">
        <f t="shared" si="4"/>
        <v>84</v>
      </c>
      <c r="Y16" s="85"/>
      <c r="Z16" s="34">
        <v>12</v>
      </c>
    </row>
    <row r="17" spans="1:26" x14ac:dyDescent="0.15">
      <c r="A17" s="35">
        <v>29</v>
      </c>
      <c r="B17" s="36">
        <v>5</v>
      </c>
      <c r="C17" s="37" t="s">
        <v>54</v>
      </c>
      <c r="D17" s="38">
        <v>21</v>
      </c>
      <c r="E17" s="39">
        <v>1</v>
      </c>
      <c r="F17" s="39">
        <v>2</v>
      </c>
      <c r="G17" s="40">
        <v>4</v>
      </c>
      <c r="H17" s="41">
        <v>22</v>
      </c>
      <c r="I17" s="39"/>
      <c r="J17" s="39">
        <v>2</v>
      </c>
      <c r="K17" s="40">
        <v>6</v>
      </c>
      <c r="L17" s="41">
        <v>21</v>
      </c>
      <c r="M17" s="39"/>
      <c r="N17" s="39">
        <v>4</v>
      </c>
      <c r="O17" s="40">
        <v>3</v>
      </c>
      <c r="P17" s="41">
        <v>23</v>
      </c>
      <c r="Q17" s="39"/>
      <c r="R17" s="39">
        <v>3</v>
      </c>
      <c r="S17" s="42">
        <v>4</v>
      </c>
      <c r="T17" s="41">
        <f t="shared" si="0"/>
        <v>87</v>
      </c>
      <c r="U17" s="39">
        <f t="shared" si="1"/>
        <v>1</v>
      </c>
      <c r="V17" s="39">
        <f t="shared" si="2"/>
        <v>11</v>
      </c>
      <c r="W17" s="40">
        <f t="shared" si="3"/>
        <v>17</v>
      </c>
      <c r="X17" s="37">
        <f t="shared" si="4"/>
        <v>84</v>
      </c>
      <c r="Y17" s="85"/>
      <c r="Z17" s="43">
        <v>12</v>
      </c>
    </row>
    <row r="18" spans="1:26" x14ac:dyDescent="0.15">
      <c r="A18" s="26">
        <v>14</v>
      </c>
      <c r="B18" s="27">
        <v>3</v>
      </c>
      <c r="C18" s="28" t="s">
        <v>39</v>
      </c>
      <c r="D18" s="29">
        <v>21</v>
      </c>
      <c r="E18" s="30">
        <v>1</v>
      </c>
      <c r="F18" s="30">
        <v>1</v>
      </c>
      <c r="G18" s="31">
        <v>6</v>
      </c>
      <c r="H18" s="32">
        <v>20</v>
      </c>
      <c r="I18" s="30"/>
      <c r="J18" s="30">
        <v>4</v>
      </c>
      <c r="K18" s="31">
        <v>4</v>
      </c>
      <c r="L18" s="32">
        <v>23</v>
      </c>
      <c r="M18" s="30"/>
      <c r="N18" s="30">
        <v>2</v>
      </c>
      <c r="O18" s="31">
        <v>5</v>
      </c>
      <c r="P18" s="32">
        <v>23</v>
      </c>
      <c r="Q18" s="30"/>
      <c r="R18" s="30">
        <v>2</v>
      </c>
      <c r="S18" s="33">
        <v>5</v>
      </c>
      <c r="T18" s="32">
        <f t="shared" si="0"/>
        <v>87</v>
      </c>
      <c r="U18" s="30">
        <f t="shared" si="1"/>
        <v>1</v>
      </c>
      <c r="V18" s="30">
        <f t="shared" si="2"/>
        <v>9</v>
      </c>
      <c r="W18" s="31">
        <f t="shared" si="3"/>
        <v>20</v>
      </c>
      <c r="X18" s="28">
        <f t="shared" si="4"/>
        <v>84</v>
      </c>
      <c r="Y18" s="28"/>
      <c r="Z18" s="34">
        <v>14</v>
      </c>
    </row>
    <row r="19" spans="1:26" x14ac:dyDescent="0.15">
      <c r="A19" s="35">
        <v>12</v>
      </c>
      <c r="B19" s="36">
        <v>2</v>
      </c>
      <c r="C19" s="37" t="s">
        <v>37</v>
      </c>
      <c r="D19" s="38">
        <v>20</v>
      </c>
      <c r="E19" s="39"/>
      <c r="F19" s="39">
        <v>4</v>
      </c>
      <c r="G19" s="40">
        <v>4</v>
      </c>
      <c r="H19" s="41">
        <v>21</v>
      </c>
      <c r="I19" s="39"/>
      <c r="J19" s="39">
        <v>4</v>
      </c>
      <c r="K19" s="40">
        <v>3</v>
      </c>
      <c r="L19" s="41">
        <v>22</v>
      </c>
      <c r="M19" s="39"/>
      <c r="N19" s="39">
        <v>3</v>
      </c>
      <c r="O19" s="40">
        <v>4</v>
      </c>
      <c r="P19" s="41">
        <v>21</v>
      </c>
      <c r="Q19" s="39"/>
      <c r="R19" s="39">
        <v>5</v>
      </c>
      <c r="S19" s="42">
        <v>1</v>
      </c>
      <c r="T19" s="41">
        <f t="shared" si="0"/>
        <v>84</v>
      </c>
      <c r="U19" s="39" t="str">
        <f t="shared" si="1"/>
        <v/>
      </c>
      <c r="V19" s="39">
        <f t="shared" si="2"/>
        <v>16</v>
      </c>
      <c r="W19" s="40">
        <f t="shared" si="3"/>
        <v>12</v>
      </c>
      <c r="X19" s="37">
        <f t="shared" si="4"/>
        <v>84</v>
      </c>
      <c r="Y19" s="37"/>
      <c r="Z19" s="43">
        <v>15</v>
      </c>
    </row>
    <row r="20" spans="1:26" x14ac:dyDescent="0.15">
      <c r="A20" s="26">
        <v>20</v>
      </c>
      <c r="B20" s="27">
        <v>4</v>
      </c>
      <c r="C20" s="28" t="s">
        <v>45</v>
      </c>
      <c r="D20" s="29">
        <v>23</v>
      </c>
      <c r="E20" s="30"/>
      <c r="F20" s="30">
        <v>2</v>
      </c>
      <c r="G20" s="31">
        <v>5</v>
      </c>
      <c r="H20" s="32">
        <v>21</v>
      </c>
      <c r="I20" s="30">
        <v>1</v>
      </c>
      <c r="J20" s="30">
        <v>1</v>
      </c>
      <c r="K20" s="31">
        <v>6</v>
      </c>
      <c r="L20" s="32">
        <v>21</v>
      </c>
      <c r="M20" s="30"/>
      <c r="N20" s="30">
        <v>4</v>
      </c>
      <c r="O20" s="31">
        <v>3</v>
      </c>
      <c r="P20" s="32">
        <v>23</v>
      </c>
      <c r="Q20" s="30"/>
      <c r="R20" s="30">
        <v>1</v>
      </c>
      <c r="S20" s="33">
        <v>7</v>
      </c>
      <c r="T20" s="32">
        <f t="shared" si="0"/>
        <v>88</v>
      </c>
      <c r="U20" s="30">
        <f t="shared" si="1"/>
        <v>1</v>
      </c>
      <c r="V20" s="30">
        <f t="shared" si="2"/>
        <v>8</v>
      </c>
      <c r="W20" s="31">
        <f t="shared" si="3"/>
        <v>21</v>
      </c>
      <c r="X20" s="28">
        <f t="shared" si="4"/>
        <v>85</v>
      </c>
      <c r="Y20" s="28"/>
      <c r="Z20" s="34">
        <v>16</v>
      </c>
    </row>
    <row r="21" spans="1:26" x14ac:dyDescent="0.15">
      <c r="A21" s="35">
        <v>21</v>
      </c>
      <c r="B21" s="36">
        <v>4</v>
      </c>
      <c r="C21" s="37" t="s">
        <v>46</v>
      </c>
      <c r="D21" s="38">
        <v>26</v>
      </c>
      <c r="E21" s="39"/>
      <c r="F21" s="39">
        <v>1</v>
      </c>
      <c r="G21" s="40">
        <v>4</v>
      </c>
      <c r="H21" s="41">
        <v>20</v>
      </c>
      <c r="I21" s="39">
        <v>1</v>
      </c>
      <c r="J21" s="39">
        <v>2</v>
      </c>
      <c r="K21" s="40">
        <v>5</v>
      </c>
      <c r="L21" s="41">
        <v>21</v>
      </c>
      <c r="M21" s="39"/>
      <c r="N21" s="39">
        <v>4</v>
      </c>
      <c r="O21" s="40">
        <v>3</v>
      </c>
      <c r="P21" s="41">
        <v>22</v>
      </c>
      <c r="Q21" s="39"/>
      <c r="R21" s="39">
        <v>2</v>
      </c>
      <c r="S21" s="42">
        <v>6</v>
      </c>
      <c r="T21" s="41">
        <f t="shared" si="0"/>
        <v>89</v>
      </c>
      <c r="U21" s="39">
        <f t="shared" si="1"/>
        <v>1</v>
      </c>
      <c r="V21" s="39">
        <f t="shared" si="2"/>
        <v>9</v>
      </c>
      <c r="W21" s="40">
        <f t="shared" si="3"/>
        <v>18</v>
      </c>
      <c r="X21" s="37">
        <f t="shared" si="4"/>
        <v>86</v>
      </c>
      <c r="Y21" s="37"/>
      <c r="Z21" s="43">
        <v>17</v>
      </c>
    </row>
    <row r="22" spans="1:26" x14ac:dyDescent="0.15">
      <c r="A22" s="26">
        <v>27</v>
      </c>
      <c r="B22" s="27">
        <v>5</v>
      </c>
      <c r="C22" s="28" t="s">
        <v>52</v>
      </c>
      <c r="D22" s="29">
        <v>21</v>
      </c>
      <c r="E22" s="30"/>
      <c r="F22" s="30">
        <v>3</v>
      </c>
      <c r="G22" s="31">
        <v>5</v>
      </c>
      <c r="H22" s="32">
        <v>24</v>
      </c>
      <c r="I22" s="30"/>
      <c r="J22" s="30">
        <v>1</v>
      </c>
      <c r="K22" s="31">
        <v>6</v>
      </c>
      <c r="L22" s="32">
        <v>19</v>
      </c>
      <c r="M22" s="30"/>
      <c r="N22" s="30">
        <v>5</v>
      </c>
      <c r="O22" s="31">
        <v>3</v>
      </c>
      <c r="P22" s="32">
        <v>22</v>
      </c>
      <c r="Q22" s="30"/>
      <c r="R22" s="30">
        <v>3</v>
      </c>
      <c r="S22" s="33">
        <v>4</v>
      </c>
      <c r="T22" s="32">
        <f t="shared" si="0"/>
        <v>86</v>
      </c>
      <c r="U22" s="30" t="str">
        <f t="shared" si="1"/>
        <v/>
      </c>
      <c r="V22" s="30">
        <f t="shared" si="2"/>
        <v>12</v>
      </c>
      <c r="W22" s="31">
        <f t="shared" si="3"/>
        <v>18</v>
      </c>
      <c r="X22" s="28">
        <f t="shared" si="4"/>
        <v>86</v>
      </c>
      <c r="Y22" s="28"/>
      <c r="Z22" s="34">
        <v>18</v>
      </c>
    </row>
    <row r="23" spans="1:26" x14ac:dyDescent="0.15">
      <c r="A23" s="35">
        <v>30</v>
      </c>
      <c r="B23" s="36">
        <v>5</v>
      </c>
      <c r="C23" s="37" t="s">
        <v>55</v>
      </c>
      <c r="D23" s="38">
        <v>22</v>
      </c>
      <c r="E23" s="39"/>
      <c r="F23" s="39">
        <v>2</v>
      </c>
      <c r="G23" s="40">
        <v>6</v>
      </c>
      <c r="H23" s="41">
        <v>20</v>
      </c>
      <c r="I23" s="39">
        <v>1</v>
      </c>
      <c r="J23" s="39">
        <v>2</v>
      </c>
      <c r="K23" s="40">
        <v>5</v>
      </c>
      <c r="L23" s="41">
        <v>25</v>
      </c>
      <c r="M23" s="39"/>
      <c r="N23" s="39"/>
      <c r="O23" s="40">
        <v>7</v>
      </c>
      <c r="P23" s="41">
        <v>23</v>
      </c>
      <c r="Q23" s="39"/>
      <c r="R23" s="39">
        <v>2</v>
      </c>
      <c r="S23" s="42">
        <v>5</v>
      </c>
      <c r="T23" s="41">
        <f t="shared" si="0"/>
        <v>90</v>
      </c>
      <c r="U23" s="39">
        <f t="shared" si="1"/>
        <v>1</v>
      </c>
      <c r="V23" s="39">
        <f t="shared" si="2"/>
        <v>6</v>
      </c>
      <c r="W23" s="40">
        <f t="shared" si="3"/>
        <v>23</v>
      </c>
      <c r="X23" s="37">
        <f t="shared" si="4"/>
        <v>87</v>
      </c>
      <c r="Y23" s="37"/>
      <c r="Z23" s="43">
        <v>19</v>
      </c>
    </row>
    <row r="24" spans="1:26" x14ac:dyDescent="0.15">
      <c r="A24" s="26">
        <v>22</v>
      </c>
      <c r="B24" s="27">
        <v>4</v>
      </c>
      <c r="C24" s="28" t="s">
        <v>47</v>
      </c>
      <c r="D24" s="29">
        <v>23</v>
      </c>
      <c r="E24" s="30"/>
      <c r="F24" s="30">
        <v>1</v>
      </c>
      <c r="G24" s="31">
        <v>7</v>
      </c>
      <c r="H24" s="32">
        <v>21</v>
      </c>
      <c r="I24" s="30"/>
      <c r="J24" s="30">
        <v>4</v>
      </c>
      <c r="K24" s="31">
        <v>3</v>
      </c>
      <c r="L24" s="32">
        <v>22</v>
      </c>
      <c r="M24" s="30"/>
      <c r="N24" s="30">
        <v>2</v>
      </c>
      <c r="O24" s="31">
        <v>6</v>
      </c>
      <c r="P24" s="32">
        <v>21</v>
      </c>
      <c r="Q24" s="30"/>
      <c r="R24" s="30">
        <v>3</v>
      </c>
      <c r="S24" s="33">
        <v>5</v>
      </c>
      <c r="T24" s="32">
        <f t="shared" si="0"/>
        <v>87</v>
      </c>
      <c r="U24" s="30" t="str">
        <f t="shared" si="1"/>
        <v/>
      </c>
      <c r="V24" s="30">
        <f t="shared" si="2"/>
        <v>10</v>
      </c>
      <c r="W24" s="31">
        <f t="shared" si="3"/>
        <v>21</v>
      </c>
      <c r="X24" s="28">
        <f t="shared" si="4"/>
        <v>87</v>
      </c>
      <c r="Y24" s="28"/>
      <c r="Z24" s="34">
        <v>20</v>
      </c>
    </row>
    <row r="25" spans="1:26" x14ac:dyDescent="0.15">
      <c r="A25" s="35">
        <v>24</v>
      </c>
      <c r="B25" s="36">
        <v>4</v>
      </c>
      <c r="C25" s="37" t="s">
        <v>49</v>
      </c>
      <c r="D25" s="38">
        <v>24</v>
      </c>
      <c r="E25" s="39"/>
      <c r="F25" s="39"/>
      <c r="G25" s="40">
        <v>8</v>
      </c>
      <c r="H25" s="41">
        <v>26</v>
      </c>
      <c r="I25" s="39"/>
      <c r="J25" s="39">
        <v>3</v>
      </c>
      <c r="K25" s="40">
        <v>1</v>
      </c>
      <c r="L25" s="41">
        <v>20</v>
      </c>
      <c r="M25" s="39">
        <v>1</v>
      </c>
      <c r="N25" s="39">
        <v>2</v>
      </c>
      <c r="O25" s="40">
        <v>5</v>
      </c>
      <c r="P25" s="41">
        <v>21</v>
      </c>
      <c r="Q25" s="39"/>
      <c r="R25" s="39">
        <v>3</v>
      </c>
      <c r="S25" s="42">
        <v>5</v>
      </c>
      <c r="T25" s="41">
        <f t="shared" si="0"/>
        <v>91</v>
      </c>
      <c r="U25" s="39">
        <f t="shared" si="1"/>
        <v>1</v>
      </c>
      <c r="V25" s="39">
        <f t="shared" si="2"/>
        <v>8</v>
      </c>
      <c r="W25" s="40">
        <f t="shared" si="3"/>
        <v>19</v>
      </c>
      <c r="X25" s="37">
        <f t="shared" si="4"/>
        <v>88</v>
      </c>
      <c r="Y25" s="37"/>
      <c r="Z25" s="43">
        <v>21</v>
      </c>
    </row>
    <row r="26" spans="1:26" x14ac:dyDescent="0.15">
      <c r="A26" s="26">
        <v>13</v>
      </c>
      <c r="B26" s="27">
        <v>3</v>
      </c>
      <c r="C26" s="28" t="s">
        <v>38</v>
      </c>
      <c r="D26" s="29">
        <v>20</v>
      </c>
      <c r="E26" s="30"/>
      <c r="F26" s="30">
        <v>5</v>
      </c>
      <c r="G26" s="31">
        <v>2</v>
      </c>
      <c r="H26" s="32">
        <v>22</v>
      </c>
      <c r="I26" s="30"/>
      <c r="J26" s="30">
        <v>3</v>
      </c>
      <c r="K26" s="31">
        <v>4</v>
      </c>
      <c r="L26" s="32">
        <v>23</v>
      </c>
      <c r="M26" s="30"/>
      <c r="N26" s="30">
        <v>3</v>
      </c>
      <c r="O26" s="31">
        <v>4</v>
      </c>
      <c r="P26" s="32">
        <v>24</v>
      </c>
      <c r="Q26" s="30"/>
      <c r="R26" s="30">
        <v>2</v>
      </c>
      <c r="S26" s="33">
        <v>4</v>
      </c>
      <c r="T26" s="32">
        <f t="shared" si="0"/>
        <v>89</v>
      </c>
      <c r="U26" s="30" t="str">
        <f t="shared" si="1"/>
        <v/>
      </c>
      <c r="V26" s="30">
        <f t="shared" si="2"/>
        <v>13</v>
      </c>
      <c r="W26" s="31">
        <f t="shared" si="3"/>
        <v>14</v>
      </c>
      <c r="X26" s="28">
        <f t="shared" si="4"/>
        <v>89</v>
      </c>
      <c r="Y26" s="28"/>
      <c r="Z26" s="34">
        <v>22</v>
      </c>
    </row>
    <row r="27" spans="1:26" x14ac:dyDescent="0.15">
      <c r="A27" s="35">
        <v>28</v>
      </c>
      <c r="B27" s="36">
        <v>5</v>
      </c>
      <c r="C27" s="37" t="s">
        <v>53</v>
      </c>
      <c r="D27" s="38">
        <v>24</v>
      </c>
      <c r="E27" s="39"/>
      <c r="F27" s="39">
        <v>3</v>
      </c>
      <c r="G27" s="40">
        <v>3</v>
      </c>
      <c r="H27" s="41">
        <v>23</v>
      </c>
      <c r="I27" s="39"/>
      <c r="J27" s="39">
        <v>1</v>
      </c>
      <c r="K27" s="40">
        <v>7</v>
      </c>
      <c r="L27" s="41">
        <v>21</v>
      </c>
      <c r="M27" s="39"/>
      <c r="N27" s="39">
        <v>4</v>
      </c>
      <c r="O27" s="40">
        <v>3</v>
      </c>
      <c r="P27" s="41">
        <v>21</v>
      </c>
      <c r="Q27" s="39"/>
      <c r="R27" s="39">
        <v>3</v>
      </c>
      <c r="S27" s="42">
        <v>5</v>
      </c>
      <c r="T27" s="41">
        <f t="shared" si="0"/>
        <v>89</v>
      </c>
      <c r="U27" s="39" t="str">
        <f t="shared" si="1"/>
        <v/>
      </c>
      <c r="V27" s="39">
        <f t="shared" si="2"/>
        <v>11</v>
      </c>
      <c r="W27" s="40">
        <f t="shared" si="3"/>
        <v>18</v>
      </c>
      <c r="X27" s="37">
        <f t="shared" si="4"/>
        <v>89</v>
      </c>
      <c r="Y27" s="37"/>
      <c r="Z27" s="43">
        <v>23</v>
      </c>
    </row>
    <row r="28" spans="1:26" x14ac:dyDescent="0.15">
      <c r="A28" s="26">
        <v>16</v>
      </c>
      <c r="B28" s="27">
        <v>3</v>
      </c>
      <c r="C28" s="28" t="s">
        <v>41</v>
      </c>
      <c r="D28" s="29">
        <v>23</v>
      </c>
      <c r="E28" s="30"/>
      <c r="F28" s="30">
        <v>2</v>
      </c>
      <c r="G28" s="31">
        <v>5</v>
      </c>
      <c r="H28" s="32">
        <v>20</v>
      </c>
      <c r="I28" s="30"/>
      <c r="J28" s="30">
        <v>4</v>
      </c>
      <c r="K28" s="31">
        <v>4</v>
      </c>
      <c r="L28" s="32">
        <v>24</v>
      </c>
      <c r="M28" s="30"/>
      <c r="N28" s="30"/>
      <c r="O28" s="31">
        <v>8</v>
      </c>
      <c r="P28" s="32">
        <v>22</v>
      </c>
      <c r="Q28" s="30"/>
      <c r="R28" s="30">
        <v>4</v>
      </c>
      <c r="S28" s="33">
        <v>2</v>
      </c>
      <c r="T28" s="32">
        <f t="shared" si="0"/>
        <v>89</v>
      </c>
      <c r="U28" s="30" t="str">
        <f t="shared" si="1"/>
        <v/>
      </c>
      <c r="V28" s="30">
        <f t="shared" si="2"/>
        <v>10</v>
      </c>
      <c r="W28" s="31">
        <f t="shared" si="3"/>
        <v>19</v>
      </c>
      <c r="X28" s="28">
        <f t="shared" si="4"/>
        <v>89</v>
      </c>
      <c r="Y28" s="28"/>
      <c r="Z28" s="34">
        <v>24</v>
      </c>
    </row>
    <row r="29" spans="1:26" x14ac:dyDescent="0.15">
      <c r="A29" s="35">
        <v>7</v>
      </c>
      <c r="B29" s="36">
        <v>2</v>
      </c>
      <c r="C29" s="37" t="s">
        <v>32</v>
      </c>
      <c r="D29" s="38">
        <v>23</v>
      </c>
      <c r="E29" s="39"/>
      <c r="F29" s="39">
        <v>2</v>
      </c>
      <c r="G29" s="40">
        <v>5</v>
      </c>
      <c r="H29" s="41">
        <v>21</v>
      </c>
      <c r="I29" s="39"/>
      <c r="J29" s="39">
        <v>3</v>
      </c>
      <c r="K29" s="40">
        <v>5</v>
      </c>
      <c r="L29" s="41">
        <v>24</v>
      </c>
      <c r="M29" s="39"/>
      <c r="N29" s="39">
        <v>3</v>
      </c>
      <c r="O29" s="40">
        <v>3</v>
      </c>
      <c r="P29" s="41">
        <v>23</v>
      </c>
      <c r="Q29" s="39"/>
      <c r="R29" s="39">
        <v>4</v>
      </c>
      <c r="S29" s="42">
        <v>1</v>
      </c>
      <c r="T29" s="41">
        <f t="shared" si="0"/>
        <v>91</v>
      </c>
      <c r="U29" s="39" t="str">
        <f t="shared" si="1"/>
        <v/>
      </c>
      <c r="V29" s="39">
        <f t="shared" si="2"/>
        <v>12</v>
      </c>
      <c r="W29" s="40">
        <f t="shared" si="3"/>
        <v>14</v>
      </c>
      <c r="X29" s="37">
        <f t="shared" si="4"/>
        <v>91</v>
      </c>
      <c r="Y29" s="37"/>
      <c r="Z29" s="43">
        <v>25</v>
      </c>
    </row>
    <row r="30" spans="1:26" x14ac:dyDescent="0.15">
      <c r="A30" s="26">
        <v>8</v>
      </c>
      <c r="B30" s="27">
        <v>2</v>
      </c>
      <c r="C30" s="28" t="s">
        <v>33</v>
      </c>
      <c r="D30" s="29">
        <v>22</v>
      </c>
      <c r="E30" s="30"/>
      <c r="F30" s="30">
        <v>2</v>
      </c>
      <c r="G30" s="31">
        <v>6</v>
      </c>
      <c r="H30" s="32">
        <v>25</v>
      </c>
      <c r="I30" s="30"/>
      <c r="J30" s="30">
        <v>2</v>
      </c>
      <c r="K30" s="31">
        <v>4</v>
      </c>
      <c r="L30" s="32">
        <v>22</v>
      </c>
      <c r="M30" s="30"/>
      <c r="N30" s="30">
        <v>3</v>
      </c>
      <c r="O30" s="31">
        <v>4</v>
      </c>
      <c r="P30" s="32">
        <v>22</v>
      </c>
      <c r="Q30" s="30"/>
      <c r="R30" s="30">
        <v>4</v>
      </c>
      <c r="S30" s="33">
        <v>2</v>
      </c>
      <c r="T30" s="32">
        <f t="shared" si="0"/>
        <v>91</v>
      </c>
      <c r="U30" s="30" t="str">
        <f t="shared" si="1"/>
        <v/>
      </c>
      <c r="V30" s="30">
        <f t="shared" si="2"/>
        <v>11</v>
      </c>
      <c r="W30" s="31">
        <f t="shared" si="3"/>
        <v>16</v>
      </c>
      <c r="X30" s="28">
        <f t="shared" si="4"/>
        <v>91</v>
      </c>
      <c r="Y30" s="28"/>
      <c r="Z30" s="34">
        <v>26</v>
      </c>
    </row>
    <row r="31" spans="1:26" x14ac:dyDescent="0.15">
      <c r="A31" s="35">
        <v>5</v>
      </c>
      <c r="B31" s="36">
        <v>1</v>
      </c>
      <c r="C31" s="37" t="s">
        <v>30</v>
      </c>
      <c r="D31" s="38">
        <v>24</v>
      </c>
      <c r="E31" s="39"/>
      <c r="F31" s="39">
        <v>1</v>
      </c>
      <c r="G31" s="40">
        <v>6</v>
      </c>
      <c r="H31" s="41">
        <v>28</v>
      </c>
      <c r="I31" s="39"/>
      <c r="J31" s="39">
        <v>1</v>
      </c>
      <c r="K31" s="40">
        <v>4</v>
      </c>
      <c r="L31" s="41">
        <v>22</v>
      </c>
      <c r="M31" s="39"/>
      <c r="N31" s="39">
        <v>3</v>
      </c>
      <c r="O31" s="40">
        <v>4</v>
      </c>
      <c r="P31" s="41">
        <v>21</v>
      </c>
      <c r="Q31" s="39"/>
      <c r="R31" s="39">
        <v>3</v>
      </c>
      <c r="S31" s="42">
        <v>5</v>
      </c>
      <c r="T31" s="41">
        <f t="shared" si="0"/>
        <v>95</v>
      </c>
      <c r="U31" s="39" t="str">
        <f t="shared" si="1"/>
        <v/>
      </c>
      <c r="V31" s="39">
        <f t="shared" si="2"/>
        <v>8</v>
      </c>
      <c r="W31" s="40">
        <f t="shared" si="3"/>
        <v>19</v>
      </c>
      <c r="X31" s="37">
        <f t="shared" si="4"/>
        <v>95</v>
      </c>
      <c r="Y31" s="37"/>
      <c r="Z31" s="43">
        <v>27</v>
      </c>
    </row>
    <row r="32" spans="1:26" x14ac:dyDescent="0.15">
      <c r="A32" s="26">
        <v>6</v>
      </c>
      <c r="B32" s="27">
        <v>1</v>
      </c>
      <c r="C32" s="28" t="s">
        <v>31</v>
      </c>
      <c r="D32" s="29">
        <v>23</v>
      </c>
      <c r="E32" s="30">
        <v>1</v>
      </c>
      <c r="F32" s="30">
        <v>2</v>
      </c>
      <c r="G32" s="31">
        <v>2</v>
      </c>
      <c r="H32" s="32">
        <v>23</v>
      </c>
      <c r="I32" s="30"/>
      <c r="J32" s="30">
        <v>3</v>
      </c>
      <c r="K32" s="31">
        <v>3</v>
      </c>
      <c r="L32" s="32">
        <v>28</v>
      </c>
      <c r="M32" s="30"/>
      <c r="N32" s="30">
        <v>2</v>
      </c>
      <c r="O32" s="31">
        <v>2</v>
      </c>
      <c r="P32" s="32">
        <v>25</v>
      </c>
      <c r="Q32" s="30"/>
      <c r="R32" s="30">
        <v>1</v>
      </c>
      <c r="S32" s="33">
        <v>5</v>
      </c>
      <c r="T32" s="32">
        <f t="shared" si="0"/>
        <v>99</v>
      </c>
      <c r="U32" s="30">
        <f t="shared" si="1"/>
        <v>1</v>
      </c>
      <c r="V32" s="30">
        <f t="shared" si="2"/>
        <v>8</v>
      </c>
      <c r="W32" s="31">
        <f t="shared" si="3"/>
        <v>12</v>
      </c>
      <c r="X32" s="28">
        <f t="shared" si="4"/>
        <v>96</v>
      </c>
      <c r="Y32" s="28"/>
      <c r="Z32" s="34">
        <v>28</v>
      </c>
    </row>
    <row r="33" spans="1:26" x14ac:dyDescent="0.15">
      <c r="A33" s="35">
        <v>19</v>
      </c>
      <c r="B33" s="36">
        <v>4</v>
      </c>
      <c r="C33" s="37" t="s">
        <v>44</v>
      </c>
      <c r="D33" s="38">
        <v>32</v>
      </c>
      <c r="E33" s="39"/>
      <c r="F33" s="39"/>
      <c r="G33" s="40">
        <v>2</v>
      </c>
      <c r="H33" s="41">
        <v>23</v>
      </c>
      <c r="I33" s="39"/>
      <c r="J33" s="39">
        <v>4</v>
      </c>
      <c r="K33" s="40">
        <v>1</v>
      </c>
      <c r="L33" s="41">
        <v>22</v>
      </c>
      <c r="M33" s="39">
        <v>1</v>
      </c>
      <c r="N33" s="39">
        <v>2</v>
      </c>
      <c r="O33" s="40">
        <v>3</v>
      </c>
      <c r="P33" s="41">
        <v>23</v>
      </c>
      <c r="Q33" s="39"/>
      <c r="R33" s="39">
        <v>2</v>
      </c>
      <c r="S33" s="42">
        <v>5</v>
      </c>
      <c r="T33" s="41">
        <f t="shared" si="0"/>
        <v>100</v>
      </c>
      <c r="U33" s="39">
        <f t="shared" si="1"/>
        <v>1</v>
      </c>
      <c r="V33" s="39">
        <f t="shared" si="2"/>
        <v>8</v>
      </c>
      <c r="W33" s="40">
        <f t="shared" si="3"/>
        <v>11</v>
      </c>
      <c r="X33" s="37">
        <f t="shared" si="4"/>
        <v>97</v>
      </c>
      <c r="Y33" s="37"/>
      <c r="Z33" s="43">
        <v>29</v>
      </c>
    </row>
    <row r="34" spans="1:26" ht="14.25" thickBot="1" x14ac:dyDescent="0.2">
      <c r="A34" s="44">
        <v>23</v>
      </c>
      <c r="B34" s="45">
        <v>4</v>
      </c>
      <c r="C34" s="46" t="s">
        <v>48</v>
      </c>
      <c r="D34" s="47">
        <v>24</v>
      </c>
      <c r="E34" s="48"/>
      <c r="F34" s="48">
        <v>2</v>
      </c>
      <c r="G34" s="49">
        <v>4</v>
      </c>
      <c r="H34" s="50">
        <v>24</v>
      </c>
      <c r="I34" s="48"/>
      <c r="J34" s="48">
        <v>3</v>
      </c>
      <c r="K34" s="49">
        <v>3</v>
      </c>
      <c r="L34" s="50">
        <v>26</v>
      </c>
      <c r="M34" s="48"/>
      <c r="N34" s="48">
        <v>1</v>
      </c>
      <c r="O34" s="49">
        <v>4</v>
      </c>
      <c r="P34" s="50">
        <v>25</v>
      </c>
      <c r="Q34" s="48"/>
      <c r="R34" s="48"/>
      <c r="S34" s="51">
        <v>7</v>
      </c>
      <c r="T34" s="50">
        <f t="shared" si="0"/>
        <v>99</v>
      </c>
      <c r="U34" s="48" t="str">
        <f t="shared" si="1"/>
        <v/>
      </c>
      <c r="V34" s="48">
        <f t="shared" si="2"/>
        <v>6</v>
      </c>
      <c r="W34" s="49">
        <f t="shared" si="3"/>
        <v>18</v>
      </c>
      <c r="X34" s="46">
        <f t="shared" si="4"/>
        <v>99</v>
      </c>
      <c r="Y34" s="46"/>
      <c r="Z34" s="52">
        <v>30</v>
      </c>
    </row>
  </sheetData>
  <sortState xmlns:xlrd2="http://schemas.microsoft.com/office/spreadsheetml/2017/richdata2" ref="A5:AZ34">
    <sortCondition descending="1" ref="AZ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3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Z2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57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21"/>
      <c r="B4" s="118"/>
      <c r="C4" s="115"/>
      <c r="D4" s="81" t="s">
        <v>22</v>
      </c>
      <c r="E4" s="82" t="s">
        <v>23</v>
      </c>
      <c r="F4" s="82" t="s">
        <v>24</v>
      </c>
      <c r="G4" s="82" t="s">
        <v>25</v>
      </c>
      <c r="H4" s="82" t="s">
        <v>22</v>
      </c>
      <c r="I4" s="82" t="s">
        <v>23</v>
      </c>
      <c r="J4" s="82" t="s">
        <v>24</v>
      </c>
      <c r="K4" s="82" t="s">
        <v>25</v>
      </c>
      <c r="L4" s="82" t="s">
        <v>22</v>
      </c>
      <c r="M4" s="82" t="s">
        <v>23</v>
      </c>
      <c r="N4" s="82" t="s">
        <v>24</v>
      </c>
      <c r="O4" s="83" t="s">
        <v>25</v>
      </c>
      <c r="P4" s="82" t="s">
        <v>22</v>
      </c>
      <c r="Q4" s="82" t="s">
        <v>23</v>
      </c>
      <c r="R4" s="82" t="s">
        <v>24</v>
      </c>
      <c r="S4" s="84" t="s">
        <v>25</v>
      </c>
      <c r="T4" s="82" t="s">
        <v>22</v>
      </c>
      <c r="U4" s="82" t="s">
        <v>23</v>
      </c>
      <c r="V4" s="82" t="s">
        <v>24</v>
      </c>
      <c r="W4" s="82" t="s">
        <v>25</v>
      </c>
      <c r="X4" s="118"/>
      <c r="Y4" s="118"/>
      <c r="Z4" s="115"/>
    </row>
    <row r="5" spans="1:26" x14ac:dyDescent="0.15">
      <c r="A5" s="17">
        <v>3</v>
      </c>
      <c r="B5" s="18">
        <v>1</v>
      </c>
      <c r="C5" s="19" t="s">
        <v>28</v>
      </c>
      <c r="D5" s="20">
        <v>22</v>
      </c>
      <c r="E5" s="21"/>
      <c r="F5" s="21">
        <v>4</v>
      </c>
      <c r="G5" s="22">
        <v>2</v>
      </c>
      <c r="H5" s="23">
        <v>20</v>
      </c>
      <c r="I5" s="21">
        <v>1</v>
      </c>
      <c r="J5" s="21">
        <v>2</v>
      </c>
      <c r="K5" s="22">
        <v>5</v>
      </c>
      <c r="L5" s="23">
        <v>25</v>
      </c>
      <c r="M5" s="21"/>
      <c r="N5" s="21">
        <v>3</v>
      </c>
      <c r="O5" s="22">
        <v>1</v>
      </c>
      <c r="P5" s="23">
        <v>17</v>
      </c>
      <c r="Q5" s="21">
        <v>3</v>
      </c>
      <c r="R5" s="21">
        <v>1</v>
      </c>
      <c r="S5" s="24">
        <v>4</v>
      </c>
      <c r="T5" s="23">
        <f t="shared" ref="T5:T24" si="0">IF(SUM(D5,H5,L5,P5)=0,"",SUM(D5,H5,L5,P5))</f>
        <v>84</v>
      </c>
      <c r="U5" s="21">
        <f t="shared" ref="U5:U24" si="1">IF(SUM(E5,I5,M5,Q5)=0,"",SUM(E5,I5,M5,Q5))</f>
        <v>4</v>
      </c>
      <c r="V5" s="21">
        <f t="shared" ref="V5:V24" si="2">IF(SUM(F5,J5,N5,R5)=0,"",SUM(F5,J5,N5,R5))</f>
        <v>10</v>
      </c>
      <c r="W5" s="22">
        <f t="shared" ref="W5:W24" si="3">IF(SUM(G5,K5,O5,S5)=0,"",SUM(G5,K5,O5,S5))</f>
        <v>12</v>
      </c>
      <c r="X5" s="19">
        <f t="shared" ref="X5:X24" si="4">IF(T5="","",T5-IF(U5="",0,U5*3))</f>
        <v>72</v>
      </c>
      <c r="Y5" s="19"/>
      <c r="Z5" s="25">
        <v>1</v>
      </c>
    </row>
    <row r="6" spans="1:26" x14ac:dyDescent="0.15">
      <c r="A6" s="26">
        <v>2</v>
      </c>
      <c r="B6" s="27">
        <v>1</v>
      </c>
      <c r="C6" s="28" t="s">
        <v>27</v>
      </c>
      <c r="D6" s="29">
        <v>29</v>
      </c>
      <c r="E6" s="30"/>
      <c r="F6" s="30"/>
      <c r="G6" s="31">
        <v>5</v>
      </c>
      <c r="H6" s="32">
        <v>19</v>
      </c>
      <c r="I6" s="30"/>
      <c r="J6" s="30">
        <v>5</v>
      </c>
      <c r="K6" s="31">
        <v>3</v>
      </c>
      <c r="L6" s="32">
        <v>22</v>
      </c>
      <c r="M6" s="30"/>
      <c r="N6" s="30">
        <v>3</v>
      </c>
      <c r="O6" s="31">
        <v>4</v>
      </c>
      <c r="P6" s="32">
        <v>14</v>
      </c>
      <c r="Q6" s="30">
        <v>3</v>
      </c>
      <c r="R6" s="30">
        <v>4</v>
      </c>
      <c r="S6" s="33">
        <v>1</v>
      </c>
      <c r="T6" s="32">
        <f t="shared" si="0"/>
        <v>84</v>
      </c>
      <c r="U6" s="30">
        <f t="shared" si="1"/>
        <v>3</v>
      </c>
      <c r="V6" s="30">
        <f t="shared" si="2"/>
        <v>12</v>
      </c>
      <c r="W6" s="31">
        <f t="shared" si="3"/>
        <v>13</v>
      </c>
      <c r="X6" s="28">
        <f t="shared" si="4"/>
        <v>75</v>
      </c>
      <c r="Y6" s="28"/>
      <c r="Z6" s="34">
        <v>2</v>
      </c>
    </row>
    <row r="7" spans="1:26" x14ac:dyDescent="0.15">
      <c r="A7" s="35">
        <v>1</v>
      </c>
      <c r="B7" s="36">
        <v>1</v>
      </c>
      <c r="C7" s="37" t="s">
        <v>26</v>
      </c>
      <c r="D7" s="38">
        <v>23</v>
      </c>
      <c r="E7" s="39"/>
      <c r="F7" s="39">
        <v>2</v>
      </c>
      <c r="G7" s="40">
        <v>5</v>
      </c>
      <c r="H7" s="41">
        <v>23</v>
      </c>
      <c r="I7" s="39"/>
      <c r="J7" s="39">
        <v>2</v>
      </c>
      <c r="K7" s="40">
        <v>5</v>
      </c>
      <c r="L7" s="41">
        <v>23</v>
      </c>
      <c r="M7" s="39">
        <v>1</v>
      </c>
      <c r="N7" s="39">
        <v>1</v>
      </c>
      <c r="O7" s="40">
        <v>4</v>
      </c>
      <c r="P7" s="41">
        <v>16</v>
      </c>
      <c r="Q7" s="39">
        <v>2</v>
      </c>
      <c r="R7" s="39">
        <v>4</v>
      </c>
      <c r="S7" s="42">
        <v>2</v>
      </c>
      <c r="T7" s="41">
        <f t="shared" si="0"/>
        <v>85</v>
      </c>
      <c r="U7" s="39">
        <f t="shared" si="1"/>
        <v>3</v>
      </c>
      <c r="V7" s="39">
        <f t="shared" si="2"/>
        <v>9</v>
      </c>
      <c r="W7" s="40">
        <f t="shared" si="3"/>
        <v>16</v>
      </c>
      <c r="X7" s="37">
        <f t="shared" si="4"/>
        <v>76</v>
      </c>
      <c r="Y7" s="37"/>
      <c r="Z7" s="43">
        <v>3</v>
      </c>
    </row>
    <row r="8" spans="1:26" x14ac:dyDescent="0.15">
      <c r="A8" s="26">
        <v>18</v>
      </c>
      <c r="B8" s="27">
        <v>3</v>
      </c>
      <c r="C8" s="28" t="s">
        <v>43</v>
      </c>
      <c r="D8" s="29">
        <v>19</v>
      </c>
      <c r="E8" s="30">
        <v>1</v>
      </c>
      <c r="F8" s="30">
        <v>4</v>
      </c>
      <c r="G8" s="31">
        <v>2</v>
      </c>
      <c r="H8" s="32">
        <v>19</v>
      </c>
      <c r="I8" s="30"/>
      <c r="J8" s="30">
        <v>5</v>
      </c>
      <c r="K8" s="31">
        <v>3</v>
      </c>
      <c r="L8" s="32">
        <v>21</v>
      </c>
      <c r="M8" s="30">
        <v>1</v>
      </c>
      <c r="N8" s="30">
        <v>2</v>
      </c>
      <c r="O8" s="31">
        <v>4</v>
      </c>
      <c r="P8" s="32">
        <v>19</v>
      </c>
      <c r="Q8" s="30"/>
      <c r="R8" s="30">
        <v>5</v>
      </c>
      <c r="S8" s="33">
        <v>3</v>
      </c>
      <c r="T8" s="32">
        <f t="shared" si="0"/>
        <v>78</v>
      </c>
      <c r="U8" s="30">
        <f t="shared" si="1"/>
        <v>2</v>
      </c>
      <c r="V8" s="30">
        <f t="shared" si="2"/>
        <v>16</v>
      </c>
      <c r="W8" s="31">
        <f t="shared" si="3"/>
        <v>12</v>
      </c>
      <c r="X8" s="28">
        <f t="shared" si="4"/>
        <v>72</v>
      </c>
      <c r="Y8" s="28"/>
      <c r="Z8" s="34">
        <v>4</v>
      </c>
    </row>
    <row r="9" spans="1:26" x14ac:dyDescent="0.15">
      <c r="A9" s="35">
        <v>9</v>
      </c>
      <c r="B9" s="36">
        <v>2</v>
      </c>
      <c r="C9" s="37" t="s">
        <v>34</v>
      </c>
      <c r="D9" s="38">
        <v>20</v>
      </c>
      <c r="E9" s="39"/>
      <c r="F9" s="39">
        <v>4</v>
      </c>
      <c r="G9" s="40">
        <v>4</v>
      </c>
      <c r="H9" s="41">
        <v>23</v>
      </c>
      <c r="I9" s="39"/>
      <c r="J9" s="39">
        <v>3</v>
      </c>
      <c r="K9" s="40">
        <v>3</v>
      </c>
      <c r="L9" s="41">
        <v>21</v>
      </c>
      <c r="M9" s="39">
        <v>1</v>
      </c>
      <c r="N9" s="39">
        <v>2</v>
      </c>
      <c r="O9" s="40">
        <v>4</v>
      </c>
      <c r="P9" s="41">
        <v>21</v>
      </c>
      <c r="Q9" s="39">
        <v>1</v>
      </c>
      <c r="R9" s="39">
        <v>2</v>
      </c>
      <c r="S9" s="42">
        <v>4</v>
      </c>
      <c r="T9" s="41">
        <f t="shared" si="0"/>
        <v>85</v>
      </c>
      <c r="U9" s="39">
        <f t="shared" si="1"/>
        <v>2</v>
      </c>
      <c r="V9" s="39">
        <f t="shared" si="2"/>
        <v>11</v>
      </c>
      <c r="W9" s="40">
        <f t="shared" si="3"/>
        <v>15</v>
      </c>
      <c r="X9" s="37">
        <f t="shared" si="4"/>
        <v>79</v>
      </c>
      <c r="Y9" s="37"/>
      <c r="Z9" s="43">
        <v>5</v>
      </c>
    </row>
    <row r="10" spans="1:26" x14ac:dyDescent="0.15">
      <c r="A10" s="26">
        <v>15</v>
      </c>
      <c r="B10" s="27">
        <v>3</v>
      </c>
      <c r="C10" s="28" t="s">
        <v>40</v>
      </c>
      <c r="D10" s="29">
        <v>26</v>
      </c>
      <c r="E10" s="30"/>
      <c r="F10" s="30"/>
      <c r="G10" s="31">
        <v>6</v>
      </c>
      <c r="H10" s="32">
        <v>20</v>
      </c>
      <c r="I10" s="30"/>
      <c r="J10" s="30">
        <v>4</v>
      </c>
      <c r="K10" s="31">
        <v>4</v>
      </c>
      <c r="L10" s="32">
        <v>21</v>
      </c>
      <c r="M10" s="30">
        <v>1</v>
      </c>
      <c r="N10" s="30">
        <v>1</v>
      </c>
      <c r="O10" s="31">
        <v>6</v>
      </c>
      <c r="P10" s="32">
        <v>20</v>
      </c>
      <c r="Q10" s="30">
        <v>1</v>
      </c>
      <c r="R10" s="30">
        <v>3</v>
      </c>
      <c r="S10" s="33">
        <v>3</v>
      </c>
      <c r="T10" s="32">
        <f t="shared" si="0"/>
        <v>87</v>
      </c>
      <c r="U10" s="30">
        <f t="shared" si="1"/>
        <v>2</v>
      </c>
      <c r="V10" s="30">
        <f t="shared" si="2"/>
        <v>8</v>
      </c>
      <c r="W10" s="31">
        <f t="shared" si="3"/>
        <v>19</v>
      </c>
      <c r="X10" s="28">
        <f t="shared" si="4"/>
        <v>81</v>
      </c>
      <c r="Y10" s="28"/>
      <c r="Z10" s="34">
        <v>6</v>
      </c>
    </row>
    <row r="11" spans="1:26" x14ac:dyDescent="0.15">
      <c r="A11" s="35">
        <v>4</v>
      </c>
      <c r="B11" s="36">
        <v>1</v>
      </c>
      <c r="C11" s="37" t="s">
        <v>29</v>
      </c>
      <c r="D11" s="38">
        <v>24</v>
      </c>
      <c r="E11" s="39"/>
      <c r="F11" s="39">
        <v>2</v>
      </c>
      <c r="G11" s="40">
        <v>4</v>
      </c>
      <c r="H11" s="41">
        <v>21</v>
      </c>
      <c r="I11" s="39"/>
      <c r="J11" s="39">
        <v>3</v>
      </c>
      <c r="K11" s="40">
        <v>5</v>
      </c>
      <c r="L11" s="41">
        <v>19</v>
      </c>
      <c r="M11" s="39"/>
      <c r="N11" s="39">
        <v>6</v>
      </c>
      <c r="O11" s="40">
        <v>1</v>
      </c>
      <c r="P11" s="41">
        <v>17</v>
      </c>
      <c r="Q11" s="39">
        <v>1</v>
      </c>
      <c r="R11" s="39">
        <v>5</v>
      </c>
      <c r="S11" s="42">
        <v>2</v>
      </c>
      <c r="T11" s="41">
        <f t="shared" si="0"/>
        <v>81</v>
      </c>
      <c r="U11" s="39">
        <f t="shared" si="1"/>
        <v>1</v>
      </c>
      <c r="V11" s="39">
        <f t="shared" si="2"/>
        <v>16</v>
      </c>
      <c r="W11" s="40">
        <f t="shared" si="3"/>
        <v>12</v>
      </c>
      <c r="X11" s="37">
        <f t="shared" si="4"/>
        <v>78</v>
      </c>
      <c r="Y11" s="37"/>
      <c r="Z11" s="43">
        <v>7</v>
      </c>
    </row>
    <row r="12" spans="1:26" x14ac:dyDescent="0.15">
      <c r="A12" s="26">
        <v>26</v>
      </c>
      <c r="B12" s="27">
        <v>5</v>
      </c>
      <c r="C12" s="28" t="s">
        <v>51</v>
      </c>
      <c r="D12" s="29">
        <v>22</v>
      </c>
      <c r="E12" s="30"/>
      <c r="F12" s="30">
        <v>5</v>
      </c>
      <c r="G12" s="31"/>
      <c r="H12" s="32">
        <v>21</v>
      </c>
      <c r="I12" s="30">
        <v>1</v>
      </c>
      <c r="J12" s="30">
        <v>2</v>
      </c>
      <c r="K12" s="31">
        <v>4</v>
      </c>
      <c r="L12" s="32">
        <v>20</v>
      </c>
      <c r="M12" s="30"/>
      <c r="N12" s="30">
        <v>6</v>
      </c>
      <c r="O12" s="31"/>
      <c r="P12" s="32">
        <v>21</v>
      </c>
      <c r="Q12" s="30"/>
      <c r="R12" s="30">
        <v>4</v>
      </c>
      <c r="S12" s="33">
        <v>3</v>
      </c>
      <c r="T12" s="32">
        <f t="shared" si="0"/>
        <v>84</v>
      </c>
      <c r="U12" s="30">
        <f t="shared" si="1"/>
        <v>1</v>
      </c>
      <c r="V12" s="30">
        <f t="shared" si="2"/>
        <v>17</v>
      </c>
      <c r="W12" s="31">
        <f t="shared" si="3"/>
        <v>7</v>
      </c>
      <c r="X12" s="28">
        <f t="shared" si="4"/>
        <v>81</v>
      </c>
      <c r="Y12" s="28"/>
      <c r="Z12" s="34">
        <v>8</v>
      </c>
    </row>
    <row r="13" spans="1:26" x14ac:dyDescent="0.15">
      <c r="A13" s="35">
        <v>10</v>
      </c>
      <c r="B13" s="36">
        <v>2</v>
      </c>
      <c r="C13" s="37" t="s">
        <v>35</v>
      </c>
      <c r="D13" s="38">
        <v>22</v>
      </c>
      <c r="E13" s="39"/>
      <c r="F13" s="39">
        <v>4</v>
      </c>
      <c r="G13" s="40">
        <v>2</v>
      </c>
      <c r="H13" s="41">
        <v>24</v>
      </c>
      <c r="I13" s="39"/>
      <c r="J13" s="39">
        <v>2</v>
      </c>
      <c r="K13" s="40">
        <v>4</v>
      </c>
      <c r="L13" s="41">
        <v>19</v>
      </c>
      <c r="M13" s="39"/>
      <c r="N13" s="39">
        <v>5</v>
      </c>
      <c r="O13" s="40">
        <v>3</v>
      </c>
      <c r="P13" s="41">
        <v>20</v>
      </c>
      <c r="Q13" s="39">
        <v>1</v>
      </c>
      <c r="R13" s="39">
        <v>2</v>
      </c>
      <c r="S13" s="42">
        <v>5</v>
      </c>
      <c r="T13" s="41">
        <f t="shared" si="0"/>
        <v>85</v>
      </c>
      <c r="U13" s="39">
        <f t="shared" si="1"/>
        <v>1</v>
      </c>
      <c r="V13" s="39">
        <f t="shared" si="2"/>
        <v>13</v>
      </c>
      <c r="W13" s="40">
        <f t="shared" si="3"/>
        <v>14</v>
      </c>
      <c r="X13" s="37">
        <f t="shared" si="4"/>
        <v>82</v>
      </c>
      <c r="Y13" s="37"/>
      <c r="Z13" s="43">
        <v>9</v>
      </c>
    </row>
    <row r="14" spans="1:26" x14ac:dyDescent="0.15">
      <c r="A14" s="26">
        <v>17</v>
      </c>
      <c r="B14" s="27">
        <v>3</v>
      </c>
      <c r="C14" s="28" t="s">
        <v>42</v>
      </c>
      <c r="D14" s="29">
        <v>23</v>
      </c>
      <c r="E14" s="30"/>
      <c r="F14" s="30">
        <v>2</v>
      </c>
      <c r="G14" s="31">
        <v>5</v>
      </c>
      <c r="H14" s="32">
        <v>22</v>
      </c>
      <c r="I14" s="30"/>
      <c r="J14" s="30">
        <v>3</v>
      </c>
      <c r="K14" s="31">
        <v>4</v>
      </c>
      <c r="L14" s="32">
        <v>22</v>
      </c>
      <c r="M14" s="30"/>
      <c r="N14" s="30">
        <v>2</v>
      </c>
      <c r="O14" s="31">
        <v>6</v>
      </c>
      <c r="P14" s="32">
        <v>18</v>
      </c>
      <c r="Q14" s="30">
        <v>1</v>
      </c>
      <c r="R14" s="30">
        <v>4</v>
      </c>
      <c r="S14" s="33">
        <v>3</v>
      </c>
      <c r="T14" s="32">
        <f t="shared" si="0"/>
        <v>85</v>
      </c>
      <c r="U14" s="30">
        <f t="shared" si="1"/>
        <v>1</v>
      </c>
      <c r="V14" s="30">
        <f t="shared" si="2"/>
        <v>11</v>
      </c>
      <c r="W14" s="31">
        <f t="shared" si="3"/>
        <v>18</v>
      </c>
      <c r="X14" s="28">
        <f t="shared" si="4"/>
        <v>82</v>
      </c>
      <c r="Y14" s="53"/>
      <c r="Z14" s="34">
        <v>10</v>
      </c>
    </row>
    <row r="15" spans="1:26" x14ac:dyDescent="0.15">
      <c r="A15" s="35">
        <v>25</v>
      </c>
      <c r="B15" s="36">
        <v>5</v>
      </c>
      <c r="C15" s="37" t="s">
        <v>50</v>
      </c>
      <c r="D15" s="38">
        <v>22</v>
      </c>
      <c r="E15" s="39"/>
      <c r="F15" s="39">
        <v>3</v>
      </c>
      <c r="G15" s="40">
        <v>4</v>
      </c>
      <c r="H15" s="41">
        <v>22</v>
      </c>
      <c r="I15" s="39"/>
      <c r="J15" s="39">
        <v>2</v>
      </c>
      <c r="K15" s="40">
        <v>6</v>
      </c>
      <c r="L15" s="41">
        <v>19</v>
      </c>
      <c r="M15" s="39">
        <v>1</v>
      </c>
      <c r="N15" s="39">
        <v>3</v>
      </c>
      <c r="O15" s="40">
        <v>4</v>
      </c>
      <c r="P15" s="41">
        <v>22</v>
      </c>
      <c r="Q15" s="39"/>
      <c r="R15" s="39">
        <v>3</v>
      </c>
      <c r="S15" s="42">
        <v>4</v>
      </c>
      <c r="T15" s="41">
        <f t="shared" si="0"/>
        <v>85</v>
      </c>
      <c r="U15" s="39">
        <f t="shared" si="1"/>
        <v>1</v>
      </c>
      <c r="V15" s="39">
        <f t="shared" si="2"/>
        <v>11</v>
      </c>
      <c r="W15" s="40">
        <f t="shared" si="3"/>
        <v>18</v>
      </c>
      <c r="X15" s="37">
        <f t="shared" si="4"/>
        <v>82</v>
      </c>
      <c r="Y15" s="53"/>
      <c r="Z15" s="43">
        <v>10</v>
      </c>
    </row>
    <row r="16" spans="1:26" x14ac:dyDescent="0.15">
      <c r="A16" s="26">
        <v>11</v>
      </c>
      <c r="B16" s="27">
        <v>2</v>
      </c>
      <c r="C16" s="28" t="s">
        <v>36</v>
      </c>
      <c r="D16" s="29">
        <v>20</v>
      </c>
      <c r="E16" s="30">
        <v>1</v>
      </c>
      <c r="F16" s="30">
        <v>2</v>
      </c>
      <c r="G16" s="31">
        <v>5</v>
      </c>
      <c r="H16" s="32">
        <v>24</v>
      </c>
      <c r="I16" s="30"/>
      <c r="J16" s="30">
        <v>3</v>
      </c>
      <c r="K16" s="31">
        <v>3</v>
      </c>
      <c r="L16" s="32">
        <v>21</v>
      </c>
      <c r="M16" s="30"/>
      <c r="N16" s="30">
        <v>3</v>
      </c>
      <c r="O16" s="31">
        <v>5</v>
      </c>
      <c r="P16" s="32">
        <v>22</v>
      </c>
      <c r="Q16" s="30"/>
      <c r="R16" s="30">
        <v>3</v>
      </c>
      <c r="S16" s="33">
        <v>4</v>
      </c>
      <c r="T16" s="32">
        <f t="shared" si="0"/>
        <v>87</v>
      </c>
      <c r="U16" s="30">
        <f t="shared" si="1"/>
        <v>1</v>
      </c>
      <c r="V16" s="30">
        <f t="shared" si="2"/>
        <v>11</v>
      </c>
      <c r="W16" s="31">
        <f t="shared" si="3"/>
        <v>17</v>
      </c>
      <c r="X16" s="28">
        <f t="shared" si="4"/>
        <v>84</v>
      </c>
      <c r="Y16" s="85"/>
      <c r="Z16" s="34">
        <v>12</v>
      </c>
    </row>
    <row r="17" spans="1:26" x14ac:dyDescent="0.15">
      <c r="A17" s="35">
        <v>29</v>
      </c>
      <c r="B17" s="36">
        <v>5</v>
      </c>
      <c r="C17" s="37" t="s">
        <v>54</v>
      </c>
      <c r="D17" s="38">
        <v>21</v>
      </c>
      <c r="E17" s="39">
        <v>1</v>
      </c>
      <c r="F17" s="39">
        <v>2</v>
      </c>
      <c r="G17" s="40">
        <v>4</v>
      </c>
      <c r="H17" s="41">
        <v>22</v>
      </c>
      <c r="I17" s="39"/>
      <c r="J17" s="39">
        <v>2</v>
      </c>
      <c r="K17" s="40">
        <v>6</v>
      </c>
      <c r="L17" s="41">
        <v>21</v>
      </c>
      <c r="M17" s="39"/>
      <c r="N17" s="39">
        <v>4</v>
      </c>
      <c r="O17" s="40">
        <v>3</v>
      </c>
      <c r="P17" s="41">
        <v>23</v>
      </c>
      <c r="Q17" s="39"/>
      <c r="R17" s="39">
        <v>3</v>
      </c>
      <c r="S17" s="42">
        <v>4</v>
      </c>
      <c r="T17" s="41">
        <f t="shared" si="0"/>
        <v>87</v>
      </c>
      <c r="U17" s="39">
        <f t="shared" si="1"/>
        <v>1</v>
      </c>
      <c r="V17" s="39">
        <f t="shared" si="2"/>
        <v>11</v>
      </c>
      <c r="W17" s="40">
        <f t="shared" si="3"/>
        <v>17</v>
      </c>
      <c r="X17" s="37">
        <f t="shared" si="4"/>
        <v>84</v>
      </c>
      <c r="Y17" s="85"/>
      <c r="Z17" s="43">
        <v>12</v>
      </c>
    </row>
    <row r="18" spans="1:26" x14ac:dyDescent="0.15">
      <c r="A18" s="26">
        <v>14</v>
      </c>
      <c r="B18" s="27">
        <v>3</v>
      </c>
      <c r="C18" s="28" t="s">
        <v>39</v>
      </c>
      <c r="D18" s="29">
        <v>21</v>
      </c>
      <c r="E18" s="30">
        <v>1</v>
      </c>
      <c r="F18" s="30">
        <v>1</v>
      </c>
      <c r="G18" s="31">
        <v>6</v>
      </c>
      <c r="H18" s="32">
        <v>20</v>
      </c>
      <c r="I18" s="30"/>
      <c r="J18" s="30">
        <v>4</v>
      </c>
      <c r="K18" s="31">
        <v>4</v>
      </c>
      <c r="L18" s="32">
        <v>23</v>
      </c>
      <c r="M18" s="30"/>
      <c r="N18" s="30">
        <v>2</v>
      </c>
      <c r="O18" s="31">
        <v>5</v>
      </c>
      <c r="P18" s="32">
        <v>23</v>
      </c>
      <c r="Q18" s="30"/>
      <c r="R18" s="30">
        <v>2</v>
      </c>
      <c r="S18" s="33">
        <v>5</v>
      </c>
      <c r="T18" s="32">
        <f t="shared" si="0"/>
        <v>87</v>
      </c>
      <c r="U18" s="30">
        <f t="shared" si="1"/>
        <v>1</v>
      </c>
      <c r="V18" s="30">
        <f t="shared" si="2"/>
        <v>9</v>
      </c>
      <c r="W18" s="31">
        <f t="shared" si="3"/>
        <v>20</v>
      </c>
      <c r="X18" s="28">
        <f t="shared" si="4"/>
        <v>84</v>
      </c>
      <c r="Y18" s="28"/>
      <c r="Z18" s="34">
        <v>14</v>
      </c>
    </row>
    <row r="19" spans="1:26" x14ac:dyDescent="0.15">
      <c r="A19" s="35">
        <v>20</v>
      </c>
      <c r="B19" s="36">
        <v>4</v>
      </c>
      <c r="C19" s="37" t="s">
        <v>45</v>
      </c>
      <c r="D19" s="38">
        <v>23</v>
      </c>
      <c r="E19" s="39"/>
      <c r="F19" s="39">
        <v>2</v>
      </c>
      <c r="G19" s="40">
        <v>5</v>
      </c>
      <c r="H19" s="41">
        <v>21</v>
      </c>
      <c r="I19" s="39">
        <v>1</v>
      </c>
      <c r="J19" s="39">
        <v>1</v>
      </c>
      <c r="K19" s="40">
        <v>6</v>
      </c>
      <c r="L19" s="41">
        <v>21</v>
      </c>
      <c r="M19" s="39"/>
      <c r="N19" s="39">
        <v>4</v>
      </c>
      <c r="O19" s="40">
        <v>3</v>
      </c>
      <c r="P19" s="41">
        <v>23</v>
      </c>
      <c r="Q19" s="39"/>
      <c r="R19" s="39">
        <v>1</v>
      </c>
      <c r="S19" s="42">
        <v>7</v>
      </c>
      <c r="T19" s="41">
        <f t="shared" si="0"/>
        <v>88</v>
      </c>
      <c r="U19" s="39">
        <f t="shared" si="1"/>
        <v>1</v>
      </c>
      <c r="V19" s="39">
        <f t="shared" si="2"/>
        <v>8</v>
      </c>
      <c r="W19" s="40">
        <f t="shared" si="3"/>
        <v>21</v>
      </c>
      <c r="X19" s="37">
        <f t="shared" si="4"/>
        <v>85</v>
      </c>
      <c r="Y19" s="37"/>
      <c r="Z19" s="43">
        <v>15</v>
      </c>
    </row>
    <row r="20" spans="1:26" x14ac:dyDescent="0.15">
      <c r="A20" s="26">
        <v>21</v>
      </c>
      <c r="B20" s="27">
        <v>4</v>
      </c>
      <c r="C20" s="28" t="s">
        <v>46</v>
      </c>
      <c r="D20" s="29">
        <v>26</v>
      </c>
      <c r="E20" s="30"/>
      <c r="F20" s="30">
        <v>1</v>
      </c>
      <c r="G20" s="31">
        <v>4</v>
      </c>
      <c r="H20" s="32">
        <v>20</v>
      </c>
      <c r="I20" s="30">
        <v>1</v>
      </c>
      <c r="J20" s="30">
        <v>2</v>
      </c>
      <c r="K20" s="31">
        <v>5</v>
      </c>
      <c r="L20" s="32">
        <v>21</v>
      </c>
      <c r="M20" s="30"/>
      <c r="N20" s="30">
        <v>4</v>
      </c>
      <c r="O20" s="31">
        <v>3</v>
      </c>
      <c r="P20" s="32">
        <v>22</v>
      </c>
      <c r="Q20" s="30"/>
      <c r="R20" s="30">
        <v>2</v>
      </c>
      <c r="S20" s="33">
        <v>6</v>
      </c>
      <c r="T20" s="32">
        <f t="shared" si="0"/>
        <v>89</v>
      </c>
      <c r="U20" s="30">
        <f t="shared" si="1"/>
        <v>1</v>
      </c>
      <c r="V20" s="30">
        <f t="shared" si="2"/>
        <v>9</v>
      </c>
      <c r="W20" s="31">
        <f t="shared" si="3"/>
        <v>18</v>
      </c>
      <c r="X20" s="28">
        <f t="shared" si="4"/>
        <v>86</v>
      </c>
      <c r="Y20" s="28"/>
      <c r="Z20" s="34">
        <v>16</v>
      </c>
    </row>
    <row r="21" spans="1:26" x14ac:dyDescent="0.15">
      <c r="A21" s="35">
        <v>30</v>
      </c>
      <c r="B21" s="36">
        <v>5</v>
      </c>
      <c r="C21" s="37" t="s">
        <v>55</v>
      </c>
      <c r="D21" s="38">
        <v>22</v>
      </c>
      <c r="E21" s="39"/>
      <c r="F21" s="39">
        <v>2</v>
      </c>
      <c r="G21" s="40">
        <v>6</v>
      </c>
      <c r="H21" s="41">
        <v>20</v>
      </c>
      <c r="I21" s="39">
        <v>1</v>
      </c>
      <c r="J21" s="39">
        <v>2</v>
      </c>
      <c r="K21" s="40">
        <v>5</v>
      </c>
      <c r="L21" s="41">
        <v>25</v>
      </c>
      <c r="M21" s="39"/>
      <c r="N21" s="39"/>
      <c r="O21" s="40">
        <v>7</v>
      </c>
      <c r="P21" s="41">
        <v>23</v>
      </c>
      <c r="Q21" s="39"/>
      <c r="R21" s="39">
        <v>2</v>
      </c>
      <c r="S21" s="42">
        <v>5</v>
      </c>
      <c r="T21" s="41">
        <f t="shared" si="0"/>
        <v>90</v>
      </c>
      <c r="U21" s="39">
        <f t="shared" si="1"/>
        <v>1</v>
      </c>
      <c r="V21" s="39">
        <f t="shared" si="2"/>
        <v>6</v>
      </c>
      <c r="W21" s="40">
        <f t="shared" si="3"/>
        <v>23</v>
      </c>
      <c r="X21" s="37">
        <f t="shared" si="4"/>
        <v>87</v>
      </c>
      <c r="Y21" s="37"/>
      <c r="Z21" s="43">
        <v>17</v>
      </c>
    </row>
    <row r="22" spans="1:26" x14ac:dyDescent="0.15">
      <c r="A22" s="26">
        <v>24</v>
      </c>
      <c r="B22" s="27">
        <v>4</v>
      </c>
      <c r="C22" s="28" t="s">
        <v>49</v>
      </c>
      <c r="D22" s="29">
        <v>24</v>
      </c>
      <c r="E22" s="30"/>
      <c r="F22" s="30"/>
      <c r="G22" s="31">
        <v>8</v>
      </c>
      <c r="H22" s="32">
        <v>26</v>
      </c>
      <c r="I22" s="30"/>
      <c r="J22" s="30">
        <v>3</v>
      </c>
      <c r="K22" s="31">
        <v>1</v>
      </c>
      <c r="L22" s="32">
        <v>20</v>
      </c>
      <c r="M22" s="30">
        <v>1</v>
      </c>
      <c r="N22" s="30">
        <v>2</v>
      </c>
      <c r="O22" s="31">
        <v>5</v>
      </c>
      <c r="P22" s="32">
        <v>21</v>
      </c>
      <c r="Q22" s="30"/>
      <c r="R22" s="30">
        <v>3</v>
      </c>
      <c r="S22" s="33">
        <v>5</v>
      </c>
      <c r="T22" s="32">
        <f t="shared" si="0"/>
        <v>91</v>
      </c>
      <c r="U22" s="30">
        <f t="shared" si="1"/>
        <v>1</v>
      </c>
      <c r="V22" s="30">
        <f t="shared" si="2"/>
        <v>8</v>
      </c>
      <c r="W22" s="31">
        <f t="shared" si="3"/>
        <v>19</v>
      </c>
      <c r="X22" s="28">
        <f t="shared" si="4"/>
        <v>88</v>
      </c>
      <c r="Y22" s="28"/>
      <c r="Z22" s="34">
        <v>18</v>
      </c>
    </row>
    <row r="23" spans="1:26" x14ac:dyDescent="0.15">
      <c r="A23" s="35">
        <v>6</v>
      </c>
      <c r="B23" s="36">
        <v>1</v>
      </c>
      <c r="C23" s="37" t="s">
        <v>31</v>
      </c>
      <c r="D23" s="38">
        <v>23</v>
      </c>
      <c r="E23" s="39">
        <v>1</v>
      </c>
      <c r="F23" s="39">
        <v>2</v>
      </c>
      <c r="G23" s="40">
        <v>2</v>
      </c>
      <c r="H23" s="41">
        <v>23</v>
      </c>
      <c r="I23" s="39"/>
      <c r="J23" s="39">
        <v>3</v>
      </c>
      <c r="K23" s="40">
        <v>3</v>
      </c>
      <c r="L23" s="41">
        <v>28</v>
      </c>
      <c r="M23" s="39"/>
      <c r="N23" s="39">
        <v>2</v>
      </c>
      <c r="O23" s="40">
        <v>2</v>
      </c>
      <c r="P23" s="41">
        <v>25</v>
      </c>
      <c r="Q23" s="39"/>
      <c r="R23" s="39">
        <v>1</v>
      </c>
      <c r="S23" s="42">
        <v>5</v>
      </c>
      <c r="T23" s="41">
        <f t="shared" si="0"/>
        <v>99</v>
      </c>
      <c r="U23" s="39">
        <f t="shared" si="1"/>
        <v>1</v>
      </c>
      <c r="V23" s="39">
        <f t="shared" si="2"/>
        <v>8</v>
      </c>
      <c r="W23" s="40">
        <f t="shared" si="3"/>
        <v>12</v>
      </c>
      <c r="X23" s="37">
        <f t="shared" si="4"/>
        <v>96</v>
      </c>
      <c r="Y23" s="37"/>
      <c r="Z23" s="43">
        <v>19</v>
      </c>
    </row>
    <row r="24" spans="1:26" ht="14.25" thickBot="1" x14ac:dyDescent="0.2">
      <c r="A24" s="44">
        <v>19</v>
      </c>
      <c r="B24" s="45">
        <v>4</v>
      </c>
      <c r="C24" s="46" t="s">
        <v>44</v>
      </c>
      <c r="D24" s="47">
        <v>32</v>
      </c>
      <c r="E24" s="48"/>
      <c r="F24" s="48"/>
      <c r="G24" s="49">
        <v>2</v>
      </c>
      <c r="H24" s="50">
        <v>23</v>
      </c>
      <c r="I24" s="48"/>
      <c r="J24" s="48">
        <v>4</v>
      </c>
      <c r="K24" s="49">
        <v>1</v>
      </c>
      <c r="L24" s="50">
        <v>22</v>
      </c>
      <c r="M24" s="48">
        <v>1</v>
      </c>
      <c r="N24" s="48">
        <v>2</v>
      </c>
      <c r="O24" s="49">
        <v>3</v>
      </c>
      <c r="P24" s="50">
        <v>23</v>
      </c>
      <c r="Q24" s="48"/>
      <c r="R24" s="48">
        <v>2</v>
      </c>
      <c r="S24" s="51">
        <v>5</v>
      </c>
      <c r="T24" s="50">
        <f t="shared" si="0"/>
        <v>100</v>
      </c>
      <c r="U24" s="48">
        <f t="shared" si="1"/>
        <v>1</v>
      </c>
      <c r="V24" s="48">
        <f t="shared" si="2"/>
        <v>8</v>
      </c>
      <c r="W24" s="49">
        <f t="shared" si="3"/>
        <v>11</v>
      </c>
      <c r="X24" s="46">
        <f t="shared" si="4"/>
        <v>97</v>
      </c>
      <c r="Y24" s="46"/>
      <c r="Z24" s="52">
        <v>20</v>
      </c>
    </row>
  </sheetData>
  <sortState xmlns:xlrd2="http://schemas.microsoft.com/office/spreadsheetml/2017/richdata2" ref="A5:AZ24">
    <sortCondition descending="1" ref="AZ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4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CC66FF"/>
  </sheetPr>
  <dimension ref="A1:Z46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58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21"/>
      <c r="B4" s="118"/>
      <c r="C4" s="115"/>
      <c r="D4" s="81" t="s">
        <v>22</v>
      </c>
      <c r="E4" s="82" t="s">
        <v>23</v>
      </c>
      <c r="F4" s="82" t="s">
        <v>24</v>
      </c>
      <c r="G4" s="82" t="s">
        <v>25</v>
      </c>
      <c r="H4" s="82" t="s">
        <v>22</v>
      </c>
      <c r="I4" s="82" t="s">
        <v>23</v>
      </c>
      <c r="J4" s="82" t="s">
        <v>24</v>
      </c>
      <c r="K4" s="82" t="s">
        <v>25</v>
      </c>
      <c r="L4" s="82" t="s">
        <v>22</v>
      </c>
      <c r="M4" s="82" t="s">
        <v>23</v>
      </c>
      <c r="N4" s="82" t="s">
        <v>24</v>
      </c>
      <c r="O4" s="83" t="s">
        <v>25</v>
      </c>
      <c r="P4" s="82" t="s">
        <v>22</v>
      </c>
      <c r="Q4" s="82" t="s">
        <v>23</v>
      </c>
      <c r="R4" s="82" t="s">
        <v>24</v>
      </c>
      <c r="S4" s="84" t="s">
        <v>25</v>
      </c>
      <c r="T4" s="82" t="s">
        <v>22</v>
      </c>
      <c r="U4" s="82" t="s">
        <v>23</v>
      </c>
      <c r="V4" s="82" t="s">
        <v>24</v>
      </c>
      <c r="W4" s="82" t="s">
        <v>25</v>
      </c>
      <c r="X4" s="118"/>
      <c r="Y4" s="118"/>
      <c r="Z4" s="115"/>
    </row>
    <row r="5" spans="1:26" x14ac:dyDescent="0.15">
      <c r="A5" s="17">
        <v>3</v>
      </c>
      <c r="B5" s="18">
        <v>1</v>
      </c>
      <c r="C5" s="19" t="s">
        <v>28</v>
      </c>
      <c r="D5" s="20">
        <v>22</v>
      </c>
      <c r="E5" s="21"/>
      <c r="F5" s="21">
        <v>4</v>
      </c>
      <c r="G5" s="22">
        <v>2</v>
      </c>
      <c r="H5" s="23">
        <v>20</v>
      </c>
      <c r="I5" s="21">
        <v>1</v>
      </c>
      <c r="J5" s="21">
        <v>2</v>
      </c>
      <c r="K5" s="22">
        <v>5</v>
      </c>
      <c r="L5" s="23">
        <v>25</v>
      </c>
      <c r="M5" s="21"/>
      <c r="N5" s="21">
        <v>3</v>
      </c>
      <c r="O5" s="22">
        <v>1</v>
      </c>
      <c r="P5" s="23">
        <v>17</v>
      </c>
      <c r="Q5" s="21">
        <v>3</v>
      </c>
      <c r="R5" s="21">
        <v>1</v>
      </c>
      <c r="S5" s="24">
        <v>4</v>
      </c>
      <c r="T5" s="23">
        <f t="shared" ref="T5:W10" si="0">IF(SUM(D5,H5,L5,P5)=0,"",SUM(D5,H5,L5,P5))</f>
        <v>84</v>
      </c>
      <c r="U5" s="21">
        <f t="shared" si="0"/>
        <v>4</v>
      </c>
      <c r="V5" s="21">
        <f t="shared" si="0"/>
        <v>10</v>
      </c>
      <c r="W5" s="22">
        <f t="shared" si="0"/>
        <v>12</v>
      </c>
      <c r="X5" s="19">
        <f t="shared" ref="X5:X10" si="1">IF(T5="","",T5-IF(U5="",0,U5*3))</f>
        <v>72</v>
      </c>
      <c r="Y5" s="19"/>
      <c r="Z5" s="25">
        <v>1</v>
      </c>
    </row>
    <row r="6" spans="1:26" x14ac:dyDescent="0.15">
      <c r="A6" s="26">
        <v>2</v>
      </c>
      <c r="B6" s="27">
        <v>1</v>
      </c>
      <c r="C6" s="28" t="s">
        <v>27</v>
      </c>
      <c r="D6" s="29">
        <v>29</v>
      </c>
      <c r="E6" s="30"/>
      <c r="F6" s="30"/>
      <c r="G6" s="31">
        <v>5</v>
      </c>
      <c r="H6" s="32">
        <v>19</v>
      </c>
      <c r="I6" s="30"/>
      <c r="J6" s="30">
        <v>5</v>
      </c>
      <c r="K6" s="31">
        <v>3</v>
      </c>
      <c r="L6" s="32">
        <v>22</v>
      </c>
      <c r="M6" s="30"/>
      <c r="N6" s="30">
        <v>3</v>
      </c>
      <c r="O6" s="31">
        <v>4</v>
      </c>
      <c r="P6" s="32">
        <v>14</v>
      </c>
      <c r="Q6" s="30">
        <v>3</v>
      </c>
      <c r="R6" s="30">
        <v>4</v>
      </c>
      <c r="S6" s="33">
        <v>1</v>
      </c>
      <c r="T6" s="32">
        <f t="shared" si="0"/>
        <v>84</v>
      </c>
      <c r="U6" s="30">
        <f t="shared" si="0"/>
        <v>3</v>
      </c>
      <c r="V6" s="30">
        <f t="shared" si="0"/>
        <v>12</v>
      </c>
      <c r="W6" s="31">
        <f t="shared" si="0"/>
        <v>13</v>
      </c>
      <c r="X6" s="28">
        <f t="shared" si="1"/>
        <v>75</v>
      </c>
      <c r="Y6" s="28"/>
      <c r="Z6" s="34">
        <v>1</v>
      </c>
    </row>
    <row r="7" spans="1:26" x14ac:dyDescent="0.15">
      <c r="A7" s="35">
        <v>1</v>
      </c>
      <c r="B7" s="36">
        <v>1</v>
      </c>
      <c r="C7" s="37" t="s">
        <v>26</v>
      </c>
      <c r="D7" s="38">
        <v>23</v>
      </c>
      <c r="E7" s="39"/>
      <c r="F7" s="39">
        <v>2</v>
      </c>
      <c r="G7" s="40">
        <v>5</v>
      </c>
      <c r="H7" s="41">
        <v>23</v>
      </c>
      <c r="I7" s="39"/>
      <c r="J7" s="39">
        <v>2</v>
      </c>
      <c r="K7" s="40">
        <v>5</v>
      </c>
      <c r="L7" s="41">
        <v>23</v>
      </c>
      <c r="M7" s="39">
        <v>1</v>
      </c>
      <c r="N7" s="39">
        <v>1</v>
      </c>
      <c r="O7" s="40">
        <v>4</v>
      </c>
      <c r="P7" s="41">
        <v>16</v>
      </c>
      <c r="Q7" s="39">
        <v>2</v>
      </c>
      <c r="R7" s="39">
        <v>4</v>
      </c>
      <c r="S7" s="42">
        <v>2</v>
      </c>
      <c r="T7" s="41">
        <f t="shared" si="0"/>
        <v>85</v>
      </c>
      <c r="U7" s="39">
        <f t="shared" si="0"/>
        <v>3</v>
      </c>
      <c r="V7" s="39">
        <f t="shared" si="0"/>
        <v>9</v>
      </c>
      <c r="W7" s="40">
        <f t="shared" si="0"/>
        <v>16</v>
      </c>
      <c r="X7" s="37">
        <f t="shared" si="1"/>
        <v>76</v>
      </c>
      <c r="Y7" s="37"/>
      <c r="Z7" s="43">
        <v>1</v>
      </c>
    </row>
    <row r="8" spans="1:26" x14ac:dyDescent="0.15">
      <c r="A8" s="26">
        <v>4</v>
      </c>
      <c r="B8" s="27">
        <v>1</v>
      </c>
      <c r="C8" s="28" t="s">
        <v>29</v>
      </c>
      <c r="D8" s="29">
        <v>24</v>
      </c>
      <c r="E8" s="30"/>
      <c r="F8" s="30">
        <v>2</v>
      </c>
      <c r="G8" s="31">
        <v>4</v>
      </c>
      <c r="H8" s="32">
        <v>21</v>
      </c>
      <c r="I8" s="30"/>
      <c r="J8" s="30">
        <v>3</v>
      </c>
      <c r="K8" s="31">
        <v>5</v>
      </c>
      <c r="L8" s="32">
        <v>19</v>
      </c>
      <c r="M8" s="30"/>
      <c r="N8" s="30">
        <v>6</v>
      </c>
      <c r="O8" s="31">
        <v>1</v>
      </c>
      <c r="P8" s="32">
        <v>17</v>
      </c>
      <c r="Q8" s="30">
        <v>1</v>
      </c>
      <c r="R8" s="30">
        <v>5</v>
      </c>
      <c r="S8" s="33">
        <v>2</v>
      </c>
      <c r="T8" s="32">
        <f t="shared" si="0"/>
        <v>81</v>
      </c>
      <c r="U8" s="30">
        <f t="shared" si="0"/>
        <v>1</v>
      </c>
      <c r="V8" s="30">
        <f t="shared" si="0"/>
        <v>16</v>
      </c>
      <c r="W8" s="31">
        <f t="shared" si="0"/>
        <v>12</v>
      </c>
      <c r="X8" s="28">
        <f t="shared" si="1"/>
        <v>78</v>
      </c>
      <c r="Y8" s="28"/>
      <c r="Z8" s="34">
        <v>1</v>
      </c>
    </row>
    <row r="9" spans="1:26" x14ac:dyDescent="0.15">
      <c r="A9" s="35">
        <v>5</v>
      </c>
      <c r="B9" s="36">
        <v>1</v>
      </c>
      <c r="C9" s="37" t="s">
        <v>30</v>
      </c>
      <c r="D9" s="38">
        <v>24</v>
      </c>
      <c r="E9" s="39"/>
      <c r="F9" s="39">
        <v>1</v>
      </c>
      <c r="G9" s="40">
        <v>6</v>
      </c>
      <c r="H9" s="41">
        <v>28</v>
      </c>
      <c r="I9" s="39"/>
      <c r="J9" s="39">
        <v>1</v>
      </c>
      <c r="K9" s="40">
        <v>4</v>
      </c>
      <c r="L9" s="41">
        <v>22</v>
      </c>
      <c r="M9" s="39"/>
      <c r="N9" s="39">
        <v>3</v>
      </c>
      <c r="O9" s="40">
        <v>4</v>
      </c>
      <c r="P9" s="41">
        <v>21</v>
      </c>
      <c r="Q9" s="39"/>
      <c r="R9" s="39">
        <v>3</v>
      </c>
      <c r="S9" s="42">
        <v>5</v>
      </c>
      <c r="T9" s="41">
        <f t="shared" si="0"/>
        <v>95</v>
      </c>
      <c r="U9" s="39" t="str">
        <f t="shared" si="0"/>
        <v/>
      </c>
      <c r="V9" s="39">
        <f t="shared" si="0"/>
        <v>8</v>
      </c>
      <c r="W9" s="40">
        <f t="shared" si="0"/>
        <v>19</v>
      </c>
      <c r="X9" s="37">
        <f t="shared" si="1"/>
        <v>95</v>
      </c>
      <c r="Y9" s="37"/>
      <c r="Z9" s="43">
        <v>1</v>
      </c>
    </row>
    <row r="10" spans="1:26" x14ac:dyDescent="0.15">
      <c r="A10" s="26">
        <v>6</v>
      </c>
      <c r="B10" s="27">
        <v>1</v>
      </c>
      <c r="C10" s="28" t="s">
        <v>31</v>
      </c>
      <c r="D10" s="29">
        <v>23</v>
      </c>
      <c r="E10" s="30">
        <v>1</v>
      </c>
      <c r="F10" s="30">
        <v>2</v>
      </c>
      <c r="G10" s="31">
        <v>2</v>
      </c>
      <c r="H10" s="32">
        <v>23</v>
      </c>
      <c r="I10" s="30"/>
      <c r="J10" s="30">
        <v>3</v>
      </c>
      <c r="K10" s="31">
        <v>3</v>
      </c>
      <c r="L10" s="32">
        <v>28</v>
      </c>
      <c r="M10" s="30"/>
      <c r="N10" s="30">
        <v>2</v>
      </c>
      <c r="O10" s="31">
        <v>2</v>
      </c>
      <c r="P10" s="32">
        <v>25</v>
      </c>
      <c r="Q10" s="30"/>
      <c r="R10" s="30">
        <v>1</v>
      </c>
      <c r="S10" s="33">
        <v>5</v>
      </c>
      <c r="T10" s="32">
        <f t="shared" si="0"/>
        <v>99</v>
      </c>
      <c r="U10" s="30">
        <f t="shared" si="0"/>
        <v>1</v>
      </c>
      <c r="V10" s="30">
        <f t="shared" si="0"/>
        <v>8</v>
      </c>
      <c r="W10" s="31">
        <f t="shared" si="0"/>
        <v>12</v>
      </c>
      <c r="X10" s="28">
        <f t="shared" si="1"/>
        <v>96</v>
      </c>
      <c r="Y10" s="28"/>
      <c r="Z10" s="34">
        <v>1</v>
      </c>
    </row>
    <row r="11" spans="1:26" x14ac:dyDescent="0.15">
      <c r="A11" s="35" t="s">
        <v>59</v>
      </c>
      <c r="B11" s="36">
        <v>1</v>
      </c>
      <c r="C11" s="37"/>
      <c r="D11" s="38"/>
      <c r="E11" s="39"/>
      <c r="F11" s="39"/>
      <c r="G11" s="40"/>
      <c r="H11" s="41"/>
      <c r="I11" s="39"/>
      <c r="J11" s="39"/>
      <c r="K11" s="40"/>
      <c r="L11" s="41"/>
      <c r="M11" s="39"/>
      <c r="N11" s="39"/>
      <c r="O11" s="40"/>
      <c r="P11" s="41"/>
      <c r="Q11" s="39"/>
      <c r="R11" s="39"/>
      <c r="S11" s="42"/>
      <c r="T11" s="41">
        <f>IF(SUM(T5:T10)=0,"",SUM(T5:T10))</f>
        <v>528</v>
      </c>
      <c r="U11" s="39">
        <f>IF(SUM(U5:U10)=0,"",SUM(U5:U10))</f>
        <v>12</v>
      </c>
      <c r="V11" s="39">
        <f>IF(SUM(V5:V10)=0,"",SUM(V5:V10))</f>
        <v>63</v>
      </c>
      <c r="W11" s="40">
        <f>IF(SUM(W5:W10)=0,"",SUM(W5:W10))</f>
        <v>84</v>
      </c>
      <c r="X11" s="37">
        <f>IF(SUM(X5:X10)=0,"",SUM(X5:X10))</f>
        <v>492</v>
      </c>
      <c r="Y11" s="37"/>
      <c r="Z11" s="43">
        <v>1</v>
      </c>
    </row>
    <row r="12" spans="1:26" x14ac:dyDescent="0.15">
      <c r="A12" s="26">
        <v>18</v>
      </c>
      <c r="B12" s="27">
        <v>3</v>
      </c>
      <c r="C12" s="28" t="s">
        <v>43</v>
      </c>
      <c r="D12" s="29">
        <v>19</v>
      </c>
      <c r="E12" s="30">
        <v>1</v>
      </c>
      <c r="F12" s="30">
        <v>4</v>
      </c>
      <c r="G12" s="31">
        <v>2</v>
      </c>
      <c r="H12" s="32">
        <v>19</v>
      </c>
      <c r="I12" s="30"/>
      <c r="J12" s="30">
        <v>5</v>
      </c>
      <c r="K12" s="31">
        <v>3</v>
      </c>
      <c r="L12" s="32">
        <v>21</v>
      </c>
      <c r="M12" s="30">
        <v>1</v>
      </c>
      <c r="N12" s="30">
        <v>2</v>
      </c>
      <c r="O12" s="31">
        <v>4</v>
      </c>
      <c r="P12" s="32">
        <v>19</v>
      </c>
      <c r="Q12" s="30"/>
      <c r="R12" s="30">
        <v>5</v>
      </c>
      <c r="S12" s="33">
        <v>3</v>
      </c>
      <c r="T12" s="32">
        <f t="shared" ref="T12:W17" si="2">IF(SUM(D12,H12,L12,P12)=0,"",SUM(D12,H12,L12,P12))</f>
        <v>78</v>
      </c>
      <c r="U12" s="30">
        <f t="shared" si="2"/>
        <v>2</v>
      </c>
      <c r="V12" s="30">
        <f t="shared" si="2"/>
        <v>16</v>
      </c>
      <c r="W12" s="31">
        <f t="shared" si="2"/>
        <v>12</v>
      </c>
      <c r="X12" s="28">
        <f t="shared" ref="X12:X17" si="3">IF(T12="","",T12-IF(U12="",0,U12*3))</f>
        <v>72</v>
      </c>
      <c r="Y12" s="28"/>
      <c r="Z12" s="34">
        <v>2</v>
      </c>
    </row>
    <row r="13" spans="1:26" x14ac:dyDescent="0.15">
      <c r="A13" s="35">
        <v>15</v>
      </c>
      <c r="B13" s="36">
        <v>3</v>
      </c>
      <c r="C13" s="37" t="s">
        <v>40</v>
      </c>
      <c r="D13" s="38">
        <v>26</v>
      </c>
      <c r="E13" s="39"/>
      <c r="F13" s="39"/>
      <c r="G13" s="40">
        <v>6</v>
      </c>
      <c r="H13" s="41">
        <v>20</v>
      </c>
      <c r="I13" s="39"/>
      <c r="J13" s="39">
        <v>4</v>
      </c>
      <c r="K13" s="40">
        <v>4</v>
      </c>
      <c r="L13" s="41">
        <v>21</v>
      </c>
      <c r="M13" s="39">
        <v>1</v>
      </c>
      <c r="N13" s="39">
        <v>1</v>
      </c>
      <c r="O13" s="40">
        <v>6</v>
      </c>
      <c r="P13" s="41">
        <v>20</v>
      </c>
      <c r="Q13" s="39">
        <v>1</v>
      </c>
      <c r="R13" s="39">
        <v>3</v>
      </c>
      <c r="S13" s="42">
        <v>3</v>
      </c>
      <c r="T13" s="41">
        <f t="shared" si="2"/>
        <v>87</v>
      </c>
      <c r="U13" s="39">
        <f t="shared" si="2"/>
        <v>2</v>
      </c>
      <c r="V13" s="39">
        <f t="shared" si="2"/>
        <v>8</v>
      </c>
      <c r="W13" s="40">
        <f t="shared" si="2"/>
        <v>19</v>
      </c>
      <c r="X13" s="37">
        <f t="shared" si="3"/>
        <v>81</v>
      </c>
      <c r="Y13" s="37"/>
      <c r="Z13" s="43">
        <v>2</v>
      </c>
    </row>
    <row r="14" spans="1:26" x14ac:dyDescent="0.15">
      <c r="A14" s="26">
        <v>17</v>
      </c>
      <c r="B14" s="27">
        <v>3</v>
      </c>
      <c r="C14" s="28" t="s">
        <v>42</v>
      </c>
      <c r="D14" s="29">
        <v>23</v>
      </c>
      <c r="E14" s="30"/>
      <c r="F14" s="30">
        <v>2</v>
      </c>
      <c r="G14" s="31">
        <v>5</v>
      </c>
      <c r="H14" s="32">
        <v>22</v>
      </c>
      <c r="I14" s="30"/>
      <c r="J14" s="30">
        <v>3</v>
      </c>
      <c r="K14" s="31">
        <v>4</v>
      </c>
      <c r="L14" s="32">
        <v>22</v>
      </c>
      <c r="M14" s="30"/>
      <c r="N14" s="30">
        <v>2</v>
      </c>
      <c r="O14" s="31">
        <v>6</v>
      </c>
      <c r="P14" s="32">
        <v>18</v>
      </c>
      <c r="Q14" s="30">
        <v>1</v>
      </c>
      <c r="R14" s="30">
        <v>4</v>
      </c>
      <c r="S14" s="33">
        <v>3</v>
      </c>
      <c r="T14" s="32">
        <f t="shared" si="2"/>
        <v>85</v>
      </c>
      <c r="U14" s="30">
        <f t="shared" si="2"/>
        <v>1</v>
      </c>
      <c r="V14" s="30">
        <f t="shared" si="2"/>
        <v>11</v>
      </c>
      <c r="W14" s="31">
        <f t="shared" si="2"/>
        <v>18</v>
      </c>
      <c r="X14" s="28">
        <f t="shared" si="3"/>
        <v>82</v>
      </c>
      <c r="Y14" s="28"/>
      <c r="Z14" s="34">
        <v>2</v>
      </c>
    </row>
    <row r="15" spans="1:26" x14ac:dyDescent="0.15">
      <c r="A15" s="35">
        <v>14</v>
      </c>
      <c r="B15" s="36">
        <v>3</v>
      </c>
      <c r="C15" s="37" t="s">
        <v>39</v>
      </c>
      <c r="D15" s="38">
        <v>21</v>
      </c>
      <c r="E15" s="39">
        <v>1</v>
      </c>
      <c r="F15" s="39">
        <v>1</v>
      </c>
      <c r="G15" s="40">
        <v>6</v>
      </c>
      <c r="H15" s="41">
        <v>20</v>
      </c>
      <c r="I15" s="39"/>
      <c r="J15" s="39">
        <v>4</v>
      </c>
      <c r="K15" s="40">
        <v>4</v>
      </c>
      <c r="L15" s="41">
        <v>23</v>
      </c>
      <c r="M15" s="39"/>
      <c r="N15" s="39">
        <v>2</v>
      </c>
      <c r="O15" s="40">
        <v>5</v>
      </c>
      <c r="P15" s="41">
        <v>23</v>
      </c>
      <c r="Q15" s="39"/>
      <c r="R15" s="39">
        <v>2</v>
      </c>
      <c r="S15" s="42">
        <v>5</v>
      </c>
      <c r="T15" s="41">
        <f t="shared" si="2"/>
        <v>87</v>
      </c>
      <c r="U15" s="39">
        <f t="shared" si="2"/>
        <v>1</v>
      </c>
      <c r="V15" s="39">
        <f t="shared" si="2"/>
        <v>9</v>
      </c>
      <c r="W15" s="40">
        <f t="shared" si="2"/>
        <v>20</v>
      </c>
      <c r="X15" s="37">
        <f t="shared" si="3"/>
        <v>84</v>
      </c>
      <c r="Y15" s="37"/>
      <c r="Z15" s="43">
        <v>2</v>
      </c>
    </row>
    <row r="16" spans="1:26" x14ac:dyDescent="0.15">
      <c r="A16" s="26">
        <v>13</v>
      </c>
      <c r="B16" s="27">
        <v>3</v>
      </c>
      <c r="C16" s="28" t="s">
        <v>38</v>
      </c>
      <c r="D16" s="29">
        <v>20</v>
      </c>
      <c r="E16" s="30"/>
      <c r="F16" s="30">
        <v>5</v>
      </c>
      <c r="G16" s="31">
        <v>2</v>
      </c>
      <c r="H16" s="32">
        <v>22</v>
      </c>
      <c r="I16" s="30"/>
      <c r="J16" s="30">
        <v>3</v>
      </c>
      <c r="K16" s="31">
        <v>4</v>
      </c>
      <c r="L16" s="32">
        <v>23</v>
      </c>
      <c r="M16" s="30"/>
      <c r="N16" s="30">
        <v>3</v>
      </c>
      <c r="O16" s="31">
        <v>4</v>
      </c>
      <c r="P16" s="32">
        <v>24</v>
      </c>
      <c r="Q16" s="30"/>
      <c r="R16" s="30">
        <v>2</v>
      </c>
      <c r="S16" s="33">
        <v>4</v>
      </c>
      <c r="T16" s="32">
        <f t="shared" si="2"/>
        <v>89</v>
      </c>
      <c r="U16" s="30" t="str">
        <f t="shared" si="2"/>
        <v/>
      </c>
      <c r="V16" s="30">
        <f t="shared" si="2"/>
        <v>13</v>
      </c>
      <c r="W16" s="31">
        <f t="shared" si="2"/>
        <v>14</v>
      </c>
      <c r="X16" s="28">
        <f t="shared" si="3"/>
        <v>89</v>
      </c>
      <c r="Y16" s="28"/>
      <c r="Z16" s="34">
        <v>2</v>
      </c>
    </row>
    <row r="17" spans="1:26" x14ac:dyDescent="0.15">
      <c r="A17" s="35">
        <v>16</v>
      </c>
      <c r="B17" s="36">
        <v>3</v>
      </c>
      <c r="C17" s="37" t="s">
        <v>41</v>
      </c>
      <c r="D17" s="38">
        <v>23</v>
      </c>
      <c r="E17" s="39"/>
      <c r="F17" s="39">
        <v>2</v>
      </c>
      <c r="G17" s="40">
        <v>5</v>
      </c>
      <c r="H17" s="41">
        <v>20</v>
      </c>
      <c r="I17" s="39"/>
      <c r="J17" s="39">
        <v>4</v>
      </c>
      <c r="K17" s="40">
        <v>4</v>
      </c>
      <c r="L17" s="41">
        <v>24</v>
      </c>
      <c r="M17" s="39"/>
      <c r="N17" s="39"/>
      <c r="O17" s="40">
        <v>8</v>
      </c>
      <c r="P17" s="41">
        <v>22</v>
      </c>
      <c r="Q17" s="39"/>
      <c r="R17" s="39">
        <v>4</v>
      </c>
      <c r="S17" s="42">
        <v>2</v>
      </c>
      <c r="T17" s="41">
        <f t="shared" si="2"/>
        <v>89</v>
      </c>
      <c r="U17" s="39" t="str">
        <f t="shared" si="2"/>
        <v/>
      </c>
      <c r="V17" s="39">
        <f t="shared" si="2"/>
        <v>10</v>
      </c>
      <c r="W17" s="40">
        <f t="shared" si="2"/>
        <v>19</v>
      </c>
      <c r="X17" s="37">
        <f t="shared" si="3"/>
        <v>89</v>
      </c>
      <c r="Y17" s="37"/>
      <c r="Z17" s="43">
        <v>2</v>
      </c>
    </row>
    <row r="18" spans="1:26" x14ac:dyDescent="0.15">
      <c r="A18" s="26" t="s">
        <v>59</v>
      </c>
      <c r="B18" s="27">
        <v>3</v>
      </c>
      <c r="C18" s="28"/>
      <c r="D18" s="29"/>
      <c r="E18" s="30"/>
      <c r="F18" s="30"/>
      <c r="G18" s="31"/>
      <c r="H18" s="32"/>
      <c r="I18" s="30"/>
      <c r="J18" s="30"/>
      <c r="K18" s="31"/>
      <c r="L18" s="32"/>
      <c r="M18" s="30"/>
      <c r="N18" s="30"/>
      <c r="O18" s="31"/>
      <c r="P18" s="32"/>
      <c r="Q18" s="30"/>
      <c r="R18" s="30"/>
      <c r="S18" s="33"/>
      <c r="T18" s="32">
        <f>IF(SUM(T12:T17)=0,"",SUM(T12:T17))</f>
        <v>515</v>
      </c>
      <c r="U18" s="30">
        <f>IF(SUM(U12:U17)=0,"",SUM(U12:U17))</f>
        <v>6</v>
      </c>
      <c r="V18" s="30">
        <f>IF(SUM(V12:V17)=0,"",SUM(V12:V17))</f>
        <v>67</v>
      </c>
      <c r="W18" s="31">
        <f>IF(SUM(W12:W17)=0,"",SUM(W12:W17))</f>
        <v>102</v>
      </c>
      <c r="X18" s="28">
        <f>IF(SUM(X12:X17)=0,"",SUM(X12:X17))</f>
        <v>497</v>
      </c>
      <c r="Y18" s="28"/>
      <c r="Z18" s="34">
        <v>2</v>
      </c>
    </row>
    <row r="19" spans="1:26" x14ac:dyDescent="0.15">
      <c r="A19" s="35">
        <v>26</v>
      </c>
      <c r="B19" s="36">
        <v>5</v>
      </c>
      <c r="C19" s="37" t="s">
        <v>51</v>
      </c>
      <c r="D19" s="38">
        <v>22</v>
      </c>
      <c r="E19" s="39"/>
      <c r="F19" s="39">
        <v>5</v>
      </c>
      <c r="G19" s="40"/>
      <c r="H19" s="41">
        <v>21</v>
      </c>
      <c r="I19" s="39">
        <v>1</v>
      </c>
      <c r="J19" s="39">
        <v>2</v>
      </c>
      <c r="K19" s="40">
        <v>4</v>
      </c>
      <c r="L19" s="41">
        <v>20</v>
      </c>
      <c r="M19" s="39"/>
      <c r="N19" s="39">
        <v>6</v>
      </c>
      <c r="O19" s="40"/>
      <c r="P19" s="41">
        <v>21</v>
      </c>
      <c r="Q19" s="39"/>
      <c r="R19" s="39">
        <v>4</v>
      </c>
      <c r="S19" s="42">
        <v>3</v>
      </c>
      <c r="T19" s="41">
        <f t="shared" ref="T19:W24" si="4">IF(SUM(D19,H19,L19,P19)=0,"",SUM(D19,H19,L19,P19))</f>
        <v>84</v>
      </c>
      <c r="U19" s="39">
        <f t="shared" si="4"/>
        <v>1</v>
      </c>
      <c r="V19" s="39">
        <f t="shared" si="4"/>
        <v>17</v>
      </c>
      <c r="W19" s="40">
        <f t="shared" si="4"/>
        <v>7</v>
      </c>
      <c r="X19" s="37">
        <f t="shared" ref="X19:X24" si="5">IF(T19="","",T19-IF(U19="",0,U19*3))</f>
        <v>81</v>
      </c>
      <c r="Y19" s="37"/>
      <c r="Z19" s="43">
        <v>3</v>
      </c>
    </row>
    <row r="20" spans="1:26" x14ac:dyDescent="0.15">
      <c r="A20" s="26">
        <v>25</v>
      </c>
      <c r="B20" s="27">
        <v>5</v>
      </c>
      <c r="C20" s="28" t="s">
        <v>50</v>
      </c>
      <c r="D20" s="29">
        <v>22</v>
      </c>
      <c r="E20" s="30"/>
      <c r="F20" s="30">
        <v>3</v>
      </c>
      <c r="G20" s="31">
        <v>4</v>
      </c>
      <c r="H20" s="32">
        <v>22</v>
      </c>
      <c r="I20" s="30"/>
      <c r="J20" s="30">
        <v>2</v>
      </c>
      <c r="K20" s="31">
        <v>6</v>
      </c>
      <c r="L20" s="32">
        <v>19</v>
      </c>
      <c r="M20" s="30">
        <v>1</v>
      </c>
      <c r="N20" s="30">
        <v>3</v>
      </c>
      <c r="O20" s="31">
        <v>4</v>
      </c>
      <c r="P20" s="32">
        <v>22</v>
      </c>
      <c r="Q20" s="30"/>
      <c r="R20" s="30">
        <v>3</v>
      </c>
      <c r="S20" s="33">
        <v>4</v>
      </c>
      <c r="T20" s="32">
        <f t="shared" si="4"/>
        <v>85</v>
      </c>
      <c r="U20" s="30">
        <f t="shared" si="4"/>
        <v>1</v>
      </c>
      <c r="V20" s="30">
        <f t="shared" si="4"/>
        <v>11</v>
      </c>
      <c r="W20" s="31">
        <f t="shared" si="4"/>
        <v>18</v>
      </c>
      <c r="X20" s="28">
        <f t="shared" si="5"/>
        <v>82</v>
      </c>
      <c r="Y20" s="28"/>
      <c r="Z20" s="34">
        <v>3</v>
      </c>
    </row>
    <row r="21" spans="1:26" x14ac:dyDescent="0.15">
      <c r="A21" s="35">
        <v>29</v>
      </c>
      <c r="B21" s="36">
        <v>5</v>
      </c>
      <c r="C21" s="37" t="s">
        <v>54</v>
      </c>
      <c r="D21" s="38">
        <v>21</v>
      </c>
      <c r="E21" s="39">
        <v>1</v>
      </c>
      <c r="F21" s="39">
        <v>2</v>
      </c>
      <c r="G21" s="40">
        <v>4</v>
      </c>
      <c r="H21" s="41">
        <v>22</v>
      </c>
      <c r="I21" s="39"/>
      <c r="J21" s="39">
        <v>2</v>
      </c>
      <c r="K21" s="40">
        <v>6</v>
      </c>
      <c r="L21" s="41">
        <v>21</v>
      </c>
      <c r="M21" s="39"/>
      <c r="N21" s="39">
        <v>4</v>
      </c>
      <c r="O21" s="40">
        <v>3</v>
      </c>
      <c r="P21" s="41">
        <v>23</v>
      </c>
      <c r="Q21" s="39"/>
      <c r="R21" s="39">
        <v>3</v>
      </c>
      <c r="S21" s="42">
        <v>4</v>
      </c>
      <c r="T21" s="41">
        <f t="shared" si="4"/>
        <v>87</v>
      </c>
      <c r="U21" s="39">
        <f t="shared" si="4"/>
        <v>1</v>
      </c>
      <c r="V21" s="39">
        <f t="shared" si="4"/>
        <v>11</v>
      </c>
      <c r="W21" s="40">
        <f t="shared" si="4"/>
        <v>17</v>
      </c>
      <c r="X21" s="37">
        <f t="shared" si="5"/>
        <v>84</v>
      </c>
      <c r="Y21" s="37"/>
      <c r="Z21" s="43">
        <v>3</v>
      </c>
    </row>
    <row r="22" spans="1:26" x14ac:dyDescent="0.15">
      <c r="A22" s="26">
        <v>27</v>
      </c>
      <c r="B22" s="27">
        <v>5</v>
      </c>
      <c r="C22" s="28" t="s">
        <v>52</v>
      </c>
      <c r="D22" s="29">
        <v>21</v>
      </c>
      <c r="E22" s="30"/>
      <c r="F22" s="30">
        <v>3</v>
      </c>
      <c r="G22" s="31">
        <v>5</v>
      </c>
      <c r="H22" s="32">
        <v>24</v>
      </c>
      <c r="I22" s="30"/>
      <c r="J22" s="30">
        <v>1</v>
      </c>
      <c r="K22" s="31">
        <v>6</v>
      </c>
      <c r="L22" s="32">
        <v>19</v>
      </c>
      <c r="M22" s="30"/>
      <c r="N22" s="30">
        <v>5</v>
      </c>
      <c r="O22" s="31">
        <v>3</v>
      </c>
      <c r="P22" s="32">
        <v>22</v>
      </c>
      <c r="Q22" s="30"/>
      <c r="R22" s="30">
        <v>3</v>
      </c>
      <c r="S22" s="33">
        <v>4</v>
      </c>
      <c r="T22" s="32">
        <f t="shared" si="4"/>
        <v>86</v>
      </c>
      <c r="U22" s="30" t="str">
        <f t="shared" si="4"/>
        <v/>
      </c>
      <c r="V22" s="30">
        <f t="shared" si="4"/>
        <v>12</v>
      </c>
      <c r="W22" s="31">
        <f t="shared" si="4"/>
        <v>18</v>
      </c>
      <c r="X22" s="28">
        <f t="shared" si="5"/>
        <v>86</v>
      </c>
      <c r="Y22" s="28"/>
      <c r="Z22" s="34">
        <v>3</v>
      </c>
    </row>
    <row r="23" spans="1:26" x14ac:dyDescent="0.15">
      <c r="A23" s="35">
        <v>30</v>
      </c>
      <c r="B23" s="36">
        <v>5</v>
      </c>
      <c r="C23" s="37" t="s">
        <v>55</v>
      </c>
      <c r="D23" s="38">
        <v>22</v>
      </c>
      <c r="E23" s="39"/>
      <c r="F23" s="39">
        <v>2</v>
      </c>
      <c r="G23" s="40">
        <v>6</v>
      </c>
      <c r="H23" s="41">
        <v>20</v>
      </c>
      <c r="I23" s="39">
        <v>1</v>
      </c>
      <c r="J23" s="39">
        <v>2</v>
      </c>
      <c r="K23" s="40">
        <v>5</v>
      </c>
      <c r="L23" s="41">
        <v>25</v>
      </c>
      <c r="M23" s="39"/>
      <c r="N23" s="39"/>
      <c r="O23" s="40">
        <v>7</v>
      </c>
      <c r="P23" s="41">
        <v>23</v>
      </c>
      <c r="Q23" s="39"/>
      <c r="R23" s="39">
        <v>2</v>
      </c>
      <c r="S23" s="42">
        <v>5</v>
      </c>
      <c r="T23" s="41">
        <f t="shared" si="4"/>
        <v>90</v>
      </c>
      <c r="U23" s="39">
        <f t="shared" si="4"/>
        <v>1</v>
      </c>
      <c r="V23" s="39">
        <f t="shared" si="4"/>
        <v>6</v>
      </c>
      <c r="W23" s="40">
        <f t="shared" si="4"/>
        <v>23</v>
      </c>
      <c r="X23" s="37">
        <f t="shared" si="5"/>
        <v>87</v>
      </c>
      <c r="Y23" s="37"/>
      <c r="Z23" s="43">
        <v>3</v>
      </c>
    </row>
    <row r="24" spans="1:26" x14ac:dyDescent="0.15">
      <c r="A24" s="26">
        <v>28</v>
      </c>
      <c r="B24" s="27">
        <v>5</v>
      </c>
      <c r="C24" s="28" t="s">
        <v>53</v>
      </c>
      <c r="D24" s="29">
        <v>24</v>
      </c>
      <c r="E24" s="30"/>
      <c r="F24" s="30">
        <v>3</v>
      </c>
      <c r="G24" s="31">
        <v>3</v>
      </c>
      <c r="H24" s="32">
        <v>23</v>
      </c>
      <c r="I24" s="30"/>
      <c r="J24" s="30">
        <v>1</v>
      </c>
      <c r="K24" s="31">
        <v>7</v>
      </c>
      <c r="L24" s="32">
        <v>21</v>
      </c>
      <c r="M24" s="30"/>
      <c r="N24" s="30">
        <v>4</v>
      </c>
      <c r="O24" s="31">
        <v>3</v>
      </c>
      <c r="P24" s="32">
        <v>21</v>
      </c>
      <c r="Q24" s="30"/>
      <c r="R24" s="30">
        <v>3</v>
      </c>
      <c r="S24" s="33">
        <v>5</v>
      </c>
      <c r="T24" s="32">
        <f t="shared" si="4"/>
        <v>89</v>
      </c>
      <c r="U24" s="30" t="str">
        <f t="shared" si="4"/>
        <v/>
      </c>
      <c r="V24" s="30">
        <f t="shared" si="4"/>
        <v>11</v>
      </c>
      <c r="W24" s="31">
        <f t="shared" si="4"/>
        <v>18</v>
      </c>
      <c r="X24" s="28">
        <f t="shared" si="5"/>
        <v>89</v>
      </c>
      <c r="Y24" s="28"/>
      <c r="Z24" s="34">
        <v>3</v>
      </c>
    </row>
    <row r="25" spans="1:26" x14ac:dyDescent="0.15">
      <c r="A25" s="35" t="s">
        <v>59</v>
      </c>
      <c r="B25" s="36">
        <v>5</v>
      </c>
      <c r="C25" s="37"/>
      <c r="D25" s="38"/>
      <c r="E25" s="39"/>
      <c r="F25" s="39"/>
      <c r="G25" s="40"/>
      <c r="H25" s="41"/>
      <c r="I25" s="39"/>
      <c r="J25" s="39"/>
      <c r="K25" s="40"/>
      <c r="L25" s="41"/>
      <c r="M25" s="39"/>
      <c r="N25" s="39"/>
      <c r="O25" s="40"/>
      <c r="P25" s="41"/>
      <c r="Q25" s="39"/>
      <c r="R25" s="39"/>
      <c r="S25" s="42"/>
      <c r="T25" s="41">
        <f>IF(SUM(T19:T24)=0,"",SUM(T19:T24))</f>
        <v>521</v>
      </c>
      <c r="U25" s="39">
        <f>IF(SUM(U19:U24)=0,"",SUM(U19:U24))</f>
        <v>4</v>
      </c>
      <c r="V25" s="39">
        <f>IF(SUM(V19:V24)=0,"",SUM(V19:V24))</f>
        <v>68</v>
      </c>
      <c r="W25" s="40">
        <f>IF(SUM(W19:W24)=0,"",SUM(W19:W24))</f>
        <v>101</v>
      </c>
      <c r="X25" s="37">
        <f>IF(SUM(X19:X24)=0,"",SUM(X19:X24))</f>
        <v>509</v>
      </c>
      <c r="Y25" s="37"/>
      <c r="Z25" s="43">
        <v>3</v>
      </c>
    </row>
    <row r="26" spans="1:26" x14ac:dyDescent="0.15">
      <c r="A26" s="26">
        <v>9</v>
      </c>
      <c r="B26" s="27">
        <v>2</v>
      </c>
      <c r="C26" s="28" t="s">
        <v>34</v>
      </c>
      <c r="D26" s="29">
        <v>20</v>
      </c>
      <c r="E26" s="30"/>
      <c r="F26" s="30">
        <v>4</v>
      </c>
      <c r="G26" s="31">
        <v>4</v>
      </c>
      <c r="H26" s="32">
        <v>23</v>
      </c>
      <c r="I26" s="30"/>
      <c r="J26" s="30">
        <v>3</v>
      </c>
      <c r="K26" s="31">
        <v>3</v>
      </c>
      <c r="L26" s="32">
        <v>21</v>
      </c>
      <c r="M26" s="30">
        <v>1</v>
      </c>
      <c r="N26" s="30">
        <v>2</v>
      </c>
      <c r="O26" s="31">
        <v>4</v>
      </c>
      <c r="P26" s="32">
        <v>21</v>
      </c>
      <c r="Q26" s="30">
        <v>1</v>
      </c>
      <c r="R26" s="30">
        <v>2</v>
      </c>
      <c r="S26" s="33">
        <v>4</v>
      </c>
      <c r="T26" s="32">
        <f t="shared" ref="T26:W31" si="6">IF(SUM(D26,H26,L26,P26)=0,"",SUM(D26,H26,L26,P26))</f>
        <v>85</v>
      </c>
      <c r="U26" s="30">
        <f t="shared" si="6"/>
        <v>2</v>
      </c>
      <c r="V26" s="30">
        <f t="shared" si="6"/>
        <v>11</v>
      </c>
      <c r="W26" s="31">
        <f t="shared" si="6"/>
        <v>15</v>
      </c>
      <c r="X26" s="28">
        <f t="shared" ref="X26:X31" si="7">IF(T26="","",T26-IF(U26="",0,U26*3))</f>
        <v>79</v>
      </c>
      <c r="Y26" s="28"/>
      <c r="Z26" s="34">
        <v>4</v>
      </c>
    </row>
    <row r="27" spans="1:26" x14ac:dyDescent="0.15">
      <c r="A27" s="35">
        <v>10</v>
      </c>
      <c r="B27" s="36">
        <v>2</v>
      </c>
      <c r="C27" s="37" t="s">
        <v>35</v>
      </c>
      <c r="D27" s="38">
        <v>22</v>
      </c>
      <c r="E27" s="39"/>
      <c r="F27" s="39">
        <v>4</v>
      </c>
      <c r="G27" s="40">
        <v>2</v>
      </c>
      <c r="H27" s="41">
        <v>24</v>
      </c>
      <c r="I27" s="39"/>
      <c r="J27" s="39">
        <v>2</v>
      </c>
      <c r="K27" s="40">
        <v>4</v>
      </c>
      <c r="L27" s="41">
        <v>19</v>
      </c>
      <c r="M27" s="39"/>
      <c r="N27" s="39">
        <v>5</v>
      </c>
      <c r="O27" s="40">
        <v>3</v>
      </c>
      <c r="P27" s="41">
        <v>20</v>
      </c>
      <c r="Q27" s="39">
        <v>1</v>
      </c>
      <c r="R27" s="39">
        <v>2</v>
      </c>
      <c r="S27" s="42">
        <v>5</v>
      </c>
      <c r="T27" s="41">
        <f t="shared" si="6"/>
        <v>85</v>
      </c>
      <c r="U27" s="39">
        <f t="shared" si="6"/>
        <v>1</v>
      </c>
      <c r="V27" s="39">
        <f t="shared" si="6"/>
        <v>13</v>
      </c>
      <c r="W27" s="40">
        <f t="shared" si="6"/>
        <v>14</v>
      </c>
      <c r="X27" s="37">
        <f t="shared" si="7"/>
        <v>82</v>
      </c>
      <c r="Y27" s="37"/>
      <c r="Z27" s="43">
        <v>4</v>
      </c>
    </row>
    <row r="28" spans="1:26" x14ac:dyDescent="0.15">
      <c r="A28" s="26">
        <v>11</v>
      </c>
      <c r="B28" s="27">
        <v>2</v>
      </c>
      <c r="C28" s="28" t="s">
        <v>36</v>
      </c>
      <c r="D28" s="29">
        <v>20</v>
      </c>
      <c r="E28" s="30">
        <v>1</v>
      </c>
      <c r="F28" s="30">
        <v>2</v>
      </c>
      <c r="G28" s="31">
        <v>5</v>
      </c>
      <c r="H28" s="32">
        <v>24</v>
      </c>
      <c r="I28" s="30"/>
      <c r="J28" s="30">
        <v>3</v>
      </c>
      <c r="K28" s="31">
        <v>3</v>
      </c>
      <c r="L28" s="32">
        <v>21</v>
      </c>
      <c r="M28" s="30"/>
      <c r="N28" s="30">
        <v>3</v>
      </c>
      <c r="O28" s="31">
        <v>5</v>
      </c>
      <c r="P28" s="32">
        <v>22</v>
      </c>
      <c r="Q28" s="30"/>
      <c r="R28" s="30">
        <v>3</v>
      </c>
      <c r="S28" s="33">
        <v>4</v>
      </c>
      <c r="T28" s="32">
        <f t="shared" si="6"/>
        <v>87</v>
      </c>
      <c r="U28" s="30">
        <f t="shared" si="6"/>
        <v>1</v>
      </c>
      <c r="V28" s="30">
        <f t="shared" si="6"/>
        <v>11</v>
      </c>
      <c r="W28" s="31">
        <f t="shared" si="6"/>
        <v>17</v>
      </c>
      <c r="X28" s="28">
        <f t="shared" si="7"/>
        <v>84</v>
      </c>
      <c r="Y28" s="28"/>
      <c r="Z28" s="34">
        <v>4</v>
      </c>
    </row>
    <row r="29" spans="1:26" x14ac:dyDescent="0.15">
      <c r="A29" s="35">
        <v>12</v>
      </c>
      <c r="B29" s="36">
        <v>2</v>
      </c>
      <c r="C29" s="37" t="s">
        <v>37</v>
      </c>
      <c r="D29" s="38">
        <v>20</v>
      </c>
      <c r="E29" s="39"/>
      <c r="F29" s="39">
        <v>4</v>
      </c>
      <c r="G29" s="40">
        <v>4</v>
      </c>
      <c r="H29" s="41">
        <v>21</v>
      </c>
      <c r="I29" s="39"/>
      <c r="J29" s="39">
        <v>4</v>
      </c>
      <c r="K29" s="40">
        <v>3</v>
      </c>
      <c r="L29" s="41">
        <v>22</v>
      </c>
      <c r="M29" s="39"/>
      <c r="N29" s="39">
        <v>3</v>
      </c>
      <c r="O29" s="40">
        <v>4</v>
      </c>
      <c r="P29" s="41">
        <v>21</v>
      </c>
      <c r="Q29" s="39"/>
      <c r="R29" s="39">
        <v>5</v>
      </c>
      <c r="S29" s="42">
        <v>1</v>
      </c>
      <c r="T29" s="41">
        <f t="shared" si="6"/>
        <v>84</v>
      </c>
      <c r="U29" s="39" t="str">
        <f t="shared" si="6"/>
        <v/>
      </c>
      <c r="V29" s="39">
        <f t="shared" si="6"/>
        <v>16</v>
      </c>
      <c r="W29" s="40">
        <f t="shared" si="6"/>
        <v>12</v>
      </c>
      <c r="X29" s="37">
        <f t="shared" si="7"/>
        <v>84</v>
      </c>
      <c r="Y29" s="37"/>
      <c r="Z29" s="43">
        <v>4</v>
      </c>
    </row>
    <row r="30" spans="1:26" x14ac:dyDescent="0.15">
      <c r="A30" s="26">
        <v>7</v>
      </c>
      <c r="B30" s="27">
        <v>2</v>
      </c>
      <c r="C30" s="28" t="s">
        <v>32</v>
      </c>
      <c r="D30" s="29">
        <v>23</v>
      </c>
      <c r="E30" s="30"/>
      <c r="F30" s="30">
        <v>2</v>
      </c>
      <c r="G30" s="31">
        <v>5</v>
      </c>
      <c r="H30" s="32">
        <v>21</v>
      </c>
      <c r="I30" s="30"/>
      <c r="J30" s="30">
        <v>3</v>
      </c>
      <c r="K30" s="31">
        <v>5</v>
      </c>
      <c r="L30" s="32">
        <v>24</v>
      </c>
      <c r="M30" s="30"/>
      <c r="N30" s="30">
        <v>3</v>
      </c>
      <c r="O30" s="31">
        <v>3</v>
      </c>
      <c r="P30" s="32">
        <v>23</v>
      </c>
      <c r="Q30" s="30"/>
      <c r="R30" s="30">
        <v>4</v>
      </c>
      <c r="S30" s="33">
        <v>1</v>
      </c>
      <c r="T30" s="32">
        <f t="shared" si="6"/>
        <v>91</v>
      </c>
      <c r="U30" s="30" t="str">
        <f t="shared" si="6"/>
        <v/>
      </c>
      <c r="V30" s="30">
        <f t="shared" si="6"/>
        <v>12</v>
      </c>
      <c r="W30" s="31">
        <f t="shared" si="6"/>
        <v>14</v>
      </c>
      <c r="X30" s="28">
        <f t="shared" si="7"/>
        <v>91</v>
      </c>
      <c r="Y30" s="28"/>
      <c r="Z30" s="34">
        <v>4</v>
      </c>
    </row>
    <row r="31" spans="1:26" x14ac:dyDescent="0.15">
      <c r="A31" s="35">
        <v>8</v>
      </c>
      <c r="B31" s="36">
        <v>2</v>
      </c>
      <c r="C31" s="37" t="s">
        <v>33</v>
      </c>
      <c r="D31" s="38">
        <v>22</v>
      </c>
      <c r="E31" s="39"/>
      <c r="F31" s="39">
        <v>2</v>
      </c>
      <c r="G31" s="40">
        <v>6</v>
      </c>
      <c r="H31" s="41">
        <v>25</v>
      </c>
      <c r="I31" s="39"/>
      <c r="J31" s="39">
        <v>2</v>
      </c>
      <c r="K31" s="40">
        <v>4</v>
      </c>
      <c r="L31" s="41">
        <v>22</v>
      </c>
      <c r="M31" s="39"/>
      <c r="N31" s="39">
        <v>3</v>
      </c>
      <c r="O31" s="40">
        <v>4</v>
      </c>
      <c r="P31" s="41">
        <v>22</v>
      </c>
      <c r="Q31" s="39"/>
      <c r="R31" s="39">
        <v>4</v>
      </c>
      <c r="S31" s="42">
        <v>2</v>
      </c>
      <c r="T31" s="41">
        <f t="shared" si="6"/>
        <v>91</v>
      </c>
      <c r="U31" s="39" t="str">
        <f t="shared" si="6"/>
        <v/>
      </c>
      <c r="V31" s="39">
        <f t="shared" si="6"/>
        <v>11</v>
      </c>
      <c r="W31" s="40">
        <f t="shared" si="6"/>
        <v>16</v>
      </c>
      <c r="X31" s="37">
        <f t="shared" si="7"/>
        <v>91</v>
      </c>
      <c r="Y31" s="37"/>
      <c r="Z31" s="43">
        <v>4</v>
      </c>
    </row>
    <row r="32" spans="1:26" x14ac:dyDescent="0.15">
      <c r="A32" s="26" t="s">
        <v>59</v>
      </c>
      <c r="B32" s="27">
        <v>2</v>
      </c>
      <c r="C32" s="28"/>
      <c r="D32" s="29"/>
      <c r="E32" s="30"/>
      <c r="F32" s="30"/>
      <c r="G32" s="31"/>
      <c r="H32" s="32"/>
      <c r="I32" s="30"/>
      <c r="J32" s="30"/>
      <c r="K32" s="31"/>
      <c r="L32" s="32"/>
      <c r="M32" s="30"/>
      <c r="N32" s="30"/>
      <c r="O32" s="31"/>
      <c r="P32" s="32"/>
      <c r="Q32" s="30"/>
      <c r="R32" s="30"/>
      <c r="S32" s="33"/>
      <c r="T32" s="32">
        <f>IF(SUM(T26:T31)=0,"",SUM(T26:T31))</f>
        <v>523</v>
      </c>
      <c r="U32" s="30">
        <f>IF(SUM(U26:U31)=0,"",SUM(U26:U31))</f>
        <v>4</v>
      </c>
      <c r="V32" s="30">
        <f>IF(SUM(V26:V31)=0,"",SUM(V26:V31))</f>
        <v>74</v>
      </c>
      <c r="W32" s="31">
        <f>IF(SUM(W26:W31)=0,"",SUM(W26:W31))</f>
        <v>88</v>
      </c>
      <c r="X32" s="28">
        <f>IF(SUM(X26:X31)=0,"",SUM(X26:X31))</f>
        <v>511</v>
      </c>
      <c r="Y32" s="28"/>
      <c r="Z32" s="34">
        <v>4</v>
      </c>
    </row>
    <row r="33" spans="1:26" x14ac:dyDescent="0.15">
      <c r="A33" s="35">
        <v>20</v>
      </c>
      <c r="B33" s="36">
        <v>4</v>
      </c>
      <c r="C33" s="37" t="s">
        <v>45</v>
      </c>
      <c r="D33" s="38">
        <v>23</v>
      </c>
      <c r="E33" s="39"/>
      <c r="F33" s="39">
        <v>2</v>
      </c>
      <c r="G33" s="40">
        <v>5</v>
      </c>
      <c r="H33" s="41">
        <v>21</v>
      </c>
      <c r="I33" s="39">
        <v>1</v>
      </c>
      <c r="J33" s="39">
        <v>1</v>
      </c>
      <c r="K33" s="40">
        <v>6</v>
      </c>
      <c r="L33" s="41">
        <v>21</v>
      </c>
      <c r="M33" s="39"/>
      <c r="N33" s="39">
        <v>4</v>
      </c>
      <c r="O33" s="40">
        <v>3</v>
      </c>
      <c r="P33" s="41">
        <v>23</v>
      </c>
      <c r="Q33" s="39"/>
      <c r="R33" s="39">
        <v>1</v>
      </c>
      <c r="S33" s="42">
        <v>7</v>
      </c>
      <c r="T33" s="41">
        <f t="shared" ref="T33:W38" si="8">IF(SUM(D33,H33,L33,P33)=0,"",SUM(D33,H33,L33,P33))</f>
        <v>88</v>
      </c>
      <c r="U33" s="39">
        <f t="shared" si="8"/>
        <v>1</v>
      </c>
      <c r="V33" s="39">
        <f t="shared" si="8"/>
        <v>8</v>
      </c>
      <c r="W33" s="40">
        <f t="shared" si="8"/>
        <v>21</v>
      </c>
      <c r="X33" s="37">
        <f t="shared" ref="X33:X38" si="9">IF(T33="","",T33-IF(U33="",0,U33*3))</f>
        <v>85</v>
      </c>
      <c r="Y33" s="37"/>
      <c r="Z33" s="43">
        <v>5</v>
      </c>
    </row>
    <row r="34" spans="1:26" x14ac:dyDescent="0.15">
      <c r="A34" s="26">
        <v>21</v>
      </c>
      <c r="B34" s="27">
        <v>4</v>
      </c>
      <c r="C34" s="28" t="s">
        <v>46</v>
      </c>
      <c r="D34" s="29">
        <v>26</v>
      </c>
      <c r="E34" s="30"/>
      <c r="F34" s="30">
        <v>1</v>
      </c>
      <c r="G34" s="31">
        <v>4</v>
      </c>
      <c r="H34" s="32">
        <v>20</v>
      </c>
      <c r="I34" s="30">
        <v>1</v>
      </c>
      <c r="J34" s="30">
        <v>2</v>
      </c>
      <c r="K34" s="31">
        <v>5</v>
      </c>
      <c r="L34" s="32">
        <v>21</v>
      </c>
      <c r="M34" s="30"/>
      <c r="N34" s="30">
        <v>4</v>
      </c>
      <c r="O34" s="31">
        <v>3</v>
      </c>
      <c r="P34" s="32">
        <v>22</v>
      </c>
      <c r="Q34" s="30"/>
      <c r="R34" s="30">
        <v>2</v>
      </c>
      <c r="S34" s="33">
        <v>6</v>
      </c>
      <c r="T34" s="32">
        <f t="shared" si="8"/>
        <v>89</v>
      </c>
      <c r="U34" s="30">
        <f t="shared" si="8"/>
        <v>1</v>
      </c>
      <c r="V34" s="30">
        <f t="shared" si="8"/>
        <v>9</v>
      </c>
      <c r="W34" s="31">
        <f t="shared" si="8"/>
        <v>18</v>
      </c>
      <c r="X34" s="28">
        <f t="shared" si="9"/>
        <v>86</v>
      </c>
      <c r="Y34" s="28"/>
      <c r="Z34" s="34">
        <v>5</v>
      </c>
    </row>
    <row r="35" spans="1:26" x14ac:dyDescent="0.15">
      <c r="A35" s="35">
        <v>22</v>
      </c>
      <c r="B35" s="36">
        <v>4</v>
      </c>
      <c r="C35" s="37" t="s">
        <v>47</v>
      </c>
      <c r="D35" s="38">
        <v>23</v>
      </c>
      <c r="E35" s="39"/>
      <c r="F35" s="39">
        <v>1</v>
      </c>
      <c r="G35" s="40">
        <v>7</v>
      </c>
      <c r="H35" s="41">
        <v>21</v>
      </c>
      <c r="I35" s="39"/>
      <c r="J35" s="39">
        <v>4</v>
      </c>
      <c r="K35" s="40">
        <v>3</v>
      </c>
      <c r="L35" s="41">
        <v>22</v>
      </c>
      <c r="M35" s="39"/>
      <c r="N35" s="39">
        <v>2</v>
      </c>
      <c r="O35" s="40">
        <v>6</v>
      </c>
      <c r="P35" s="41">
        <v>21</v>
      </c>
      <c r="Q35" s="39"/>
      <c r="R35" s="39">
        <v>3</v>
      </c>
      <c r="S35" s="42">
        <v>5</v>
      </c>
      <c r="T35" s="41">
        <f t="shared" si="8"/>
        <v>87</v>
      </c>
      <c r="U35" s="39" t="str">
        <f t="shared" si="8"/>
        <v/>
      </c>
      <c r="V35" s="39">
        <f t="shared" si="8"/>
        <v>10</v>
      </c>
      <c r="W35" s="40">
        <f t="shared" si="8"/>
        <v>21</v>
      </c>
      <c r="X35" s="37">
        <f t="shared" si="9"/>
        <v>87</v>
      </c>
      <c r="Y35" s="37"/>
      <c r="Z35" s="43">
        <v>5</v>
      </c>
    </row>
    <row r="36" spans="1:26" x14ac:dyDescent="0.15">
      <c r="A36" s="26">
        <v>24</v>
      </c>
      <c r="B36" s="27">
        <v>4</v>
      </c>
      <c r="C36" s="28" t="s">
        <v>49</v>
      </c>
      <c r="D36" s="29">
        <v>24</v>
      </c>
      <c r="E36" s="30"/>
      <c r="F36" s="30"/>
      <c r="G36" s="31">
        <v>8</v>
      </c>
      <c r="H36" s="32">
        <v>26</v>
      </c>
      <c r="I36" s="30"/>
      <c r="J36" s="30">
        <v>3</v>
      </c>
      <c r="K36" s="31">
        <v>1</v>
      </c>
      <c r="L36" s="32">
        <v>20</v>
      </c>
      <c r="M36" s="30">
        <v>1</v>
      </c>
      <c r="N36" s="30">
        <v>2</v>
      </c>
      <c r="O36" s="31">
        <v>5</v>
      </c>
      <c r="P36" s="32">
        <v>21</v>
      </c>
      <c r="Q36" s="30"/>
      <c r="R36" s="30">
        <v>3</v>
      </c>
      <c r="S36" s="33">
        <v>5</v>
      </c>
      <c r="T36" s="32">
        <f t="shared" si="8"/>
        <v>91</v>
      </c>
      <c r="U36" s="30">
        <f t="shared" si="8"/>
        <v>1</v>
      </c>
      <c r="V36" s="30">
        <f t="shared" si="8"/>
        <v>8</v>
      </c>
      <c r="W36" s="31">
        <f t="shared" si="8"/>
        <v>19</v>
      </c>
      <c r="X36" s="28">
        <f t="shared" si="9"/>
        <v>88</v>
      </c>
      <c r="Y36" s="28"/>
      <c r="Z36" s="34">
        <v>5</v>
      </c>
    </row>
    <row r="37" spans="1:26" x14ac:dyDescent="0.15">
      <c r="A37" s="35">
        <v>19</v>
      </c>
      <c r="B37" s="36">
        <v>4</v>
      </c>
      <c r="C37" s="37" t="s">
        <v>44</v>
      </c>
      <c r="D37" s="38">
        <v>32</v>
      </c>
      <c r="E37" s="39"/>
      <c r="F37" s="39"/>
      <c r="G37" s="40">
        <v>2</v>
      </c>
      <c r="H37" s="41">
        <v>23</v>
      </c>
      <c r="I37" s="39"/>
      <c r="J37" s="39">
        <v>4</v>
      </c>
      <c r="K37" s="40">
        <v>1</v>
      </c>
      <c r="L37" s="41">
        <v>22</v>
      </c>
      <c r="M37" s="39">
        <v>1</v>
      </c>
      <c r="N37" s="39">
        <v>2</v>
      </c>
      <c r="O37" s="40">
        <v>3</v>
      </c>
      <c r="P37" s="41">
        <v>23</v>
      </c>
      <c r="Q37" s="39"/>
      <c r="R37" s="39">
        <v>2</v>
      </c>
      <c r="S37" s="42">
        <v>5</v>
      </c>
      <c r="T37" s="41">
        <f t="shared" si="8"/>
        <v>100</v>
      </c>
      <c r="U37" s="39">
        <f t="shared" si="8"/>
        <v>1</v>
      </c>
      <c r="V37" s="39">
        <f t="shared" si="8"/>
        <v>8</v>
      </c>
      <c r="W37" s="40">
        <f t="shared" si="8"/>
        <v>11</v>
      </c>
      <c r="X37" s="37">
        <f t="shared" si="9"/>
        <v>97</v>
      </c>
      <c r="Y37" s="37"/>
      <c r="Z37" s="43">
        <v>5</v>
      </c>
    </row>
    <row r="38" spans="1:26" x14ac:dyDescent="0.15">
      <c r="A38" s="26">
        <v>23</v>
      </c>
      <c r="B38" s="27">
        <v>4</v>
      </c>
      <c r="C38" s="28" t="s">
        <v>48</v>
      </c>
      <c r="D38" s="29">
        <v>24</v>
      </c>
      <c r="E38" s="30"/>
      <c r="F38" s="30">
        <v>2</v>
      </c>
      <c r="G38" s="31">
        <v>4</v>
      </c>
      <c r="H38" s="32">
        <v>24</v>
      </c>
      <c r="I38" s="30"/>
      <c r="J38" s="30">
        <v>3</v>
      </c>
      <c r="K38" s="31">
        <v>3</v>
      </c>
      <c r="L38" s="32">
        <v>26</v>
      </c>
      <c r="M38" s="30"/>
      <c r="N38" s="30">
        <v>1</v>
      </c>
      <c r="O38" s="31">
        <v>4</v>
      </c>
      <c r="P38" s="32">
        <v>25</v>
      </c>
      <c r="Q38" s="30"/>
      <c r="R38" s="30"/>
      <c r="S38" s="33">
        <v>7</v>
      </c>
      <c r="T38" s="32">
        <f t="shared" si="8"/>
        <v>99</v>
      </c>
      <c r="U38" s="30" t="str">
        <f t="shared" si="8"/>
        <v/>
      </c>
      <c r="V38" s="30">
        <f t="shared" si="8"/>
        <v>6</v>
      </c>
      <c r="W38" s="31">
        <f t="shared" si="8"/>
        <v>18</v>
      </c>
      <c r="X38" s="28">
        <f t="shared" si="9"/>
        <v>99</v>
      </c>
      <c r="Y38" s="28"/>
      <c r="Z38" s="34">
        <v>5</v>
      </c>
    </row>
    <row r="39" spans="1:26" ht="14.25" thickBot="1" x14ac:dyDescent="0.2">
      <c r="A39" s="54" t="s">
        <v>59</v>
      </c>
      <c r="B39" s="55">
        <v>4</v>
      </c>
      <c r="C39" s="56"/>
      <c r="D39" s="57"/>
      <c r="E39" s="58"/>
      <c r="F39" s="58"/>
      <c r="G39" s="59"/>
      <c r="H39" s="60"/>
      <c r="I39" s="58"/>
      <c r="J39" s="58"/>
      <c r="K39" s="59"/>
      <c r="L39" s="60"/>
      <c r="M39" s="58"/>
      <c r="N39" s="58"/>
      <c r="O39" s="59"/>
      <c r="P39" s="60"/>
      <c r="Q39" s="58"/>
      <c r="R39" s="58"/>
      <c r="S39" s="61"/>
      <c r="T39" s="60">
        <f>IF(SUM(T33:T38)=0,"",SUM(T33:T38))</f>
        <v>554</v>
      </c>
      <c r="U39" s="58">
        <f>IF(SUM(U33:U38)=0,"",SUM(U33:U38))</f>
        <v>4</v>
      </c>
      <c r="V39" s="58">
        <f>IF(SUM(V33:V38)=0,"",SUM(V33:V38))</f>
        <v>49</v>
      </c>
      <c r="W39" s="59">
        <f>IF(SUM(W33:W38)=0,"",SUM(W33:W38))</f>
        <v>108</v>
      </c>
      <c r="X39" s="56">
        <f>IF(SUM(X33:X38)=0,"",SUM(X33:X38))</f>
        <v>542</v>
      </c>
      <c r="Y39" s="56"/>
      <c r="Z39" s="62">
        <v>5</v>
      </c>
    </row>
    <row r="40" spans="1:26" x14ac:dyDescent="0.15">
      <c r="A40" s="65"/>
      <c r="B40" s="66"/>
      <c r="C40" s="67"/>
      <c r="D40" s="79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8"/>
      <c r="T40" s="67"/>
      <c r="U40" s="67"/>
      <c r="V40" s="67"/>
      <c r="W40" s="67"/>
      <c r="X40" s="67"/>
      <c r="Y40" s="67"/>
      <c r="Z40" s="68"/>
    </row>
    <row r="41" spans="1:26" ht="14.25" thickBot="1" x14ac:dyDescent="0.2">
      <c r="A41" s="64"/>
      <c r="C41" t="s">
        <v>60</v>
      </c>
      <c r="D41" s="80"/>
      <c r="S41" s="69"/>
      <c r="Z41" s="69"/>
    </row>
    <row r="42" spans="1:26" x14ac:dyDescent="0.15">
      <c r="A42" s="70" t="s">
        <v>59</v>
      </c>
      <c r="B42" s="71">
        <v>1</v>
      </c>
      <c r="C42" s="72"/>
      <c r="D42" s="73"/>
      <c r="E42" s="74"/>
      <c r="F42" s="74"/>
      <c r="G42" s="75"/>
      <c r="H42" s="76"/>
      <c r="I42" s="74"/>
      <c r="J42" s="74"/>
      <c r="K42" s="75"/>
      <c r="L42" s="76"/>
      <c r="M42" s="74"/>
      <c r="N42" s="74"/>
      <c r="O42" s="75"/>
      <c r="P42" s="76"/>
      <c r="Q42" s="74"/>
      <c r="R42" s="74"/>
      <c r="S42" s="77"/>
      <c r="T42" s="76">
        <v>528</v>
      </c>
      <c r="U42" s="74">
        <v>12</v>
      </c>
      <c r="V42" s="74">
        <v>63</v>
      </c>
      <c r="W42" s="75">
        <v>84</v>
      </c>
      <c r="X42" s="72">
        <v>492</v>
      </c>
      <c r="Y42" s="72"/>
      <c r="Z42" s="78">
        <v>1</v>
      </c>
    </row>
    <row r="43" spans="1:26" x14ac:dyDescent="0.15">
      <c r="A43" s="35" t="s">
        <v>59</v>
      </c>
      <c r="B43" s="36">
        <v>3</v>
      </c>
      <c r="C43" s="37"/>
      <c r="D43" s="38"/>
      <c r="E43" s="39"/>
      <c r="F43" s="39"/>
      <c r="G43" s="40"/>
      <c r="H43" s="41"/>
      <c r="I43" s="39"/>
      <c r="J43" s="39"/>
      <c r="K43" s="40"/>
      <c r="L43" s="41"/>
      <c r="M43" s="39"/>
      <c r="N43" s="39"/>
      <c r="O43" s="40"/>
      <c r="P43" s="41"/>
      <c r="Q43" s="39"/>
      <c r="R43" s="39"/>
      <c r="S43" s="42"/>
      <c r="T43" s="41">
        <v>515</v>
      </c>
      <c r="U43" s="39">
        <v>6</v>
      </c>
      <c r="V43" s="39">
        <v>67</v>
      </c>
      <c r="W43" s="40">
        <v>102</v>
      </c>
      <c r="X43" s="37">
        <v>497</v>
      </c>
      <c r="Y43" s="37"/>
      <c r="Z43" s="43">
        <v>2</v>
      </c>
    </row>
    <row r="44" spans="1:26" x14ac:dyDescent="0.15">
      <c r="A44" s="26" t="s">
        <v>59</v>
      </c>
      <c r="B44" s="27">
        <v>5</v>
      </c>
      <c r="C44" s="28"/>
      <c r="D44" s="29"/>
      <c r="E44" s="30"/>
      <c r="F44" s="30"/>
      <c r="G44" s="31"/>
      <c r="H44" s="32"/>
      <c r="I44" s="30"/>
      <c r="J44" s="30"/>
      <c r="K44" s="31"/>
      <c r="L44" s="32"/>
      <c r="M44" s="30"/>
      <c r="N44" s="30"/>
      <c r="O44" s="31"/>
      <c r="P44" s="32"/>
      <c r="Q44" s="30"/>
      <c r="R44" s="30"/>
      <c r="S44" s="33"/>
      <c r="T44" s="32">
        <v>521</v>
      </c>
      <c r="U44" s="30">
        <v>4</v>
      </c>
      <c r="V44" s="30">
        <v>68</v>
      </c>
      <c r="W44" s="31">
        <v>101</v>
      </c>
      <c r="X44" s="28">
        <v>509</v>
      </c>
      <c r="Y44" s="28"/>
      <c r="Z44" s="34">
        <v>3</v>
      </c>
    </row>
    <row r="45" spans="1:26" x14ac:dyDescent="0.15">
      <c r="A45" s="35" t="s">
        <v>59</v>
      </c>
      <c r="B45" s="36">
        <v>2</v>
      </c>
      <c r="C45" s="37"/>
      <c r="D45" s="38"/>
      <c r="E45" s="39"/>
      <c r="F45" s="39"/>
      <c r="G45" s="40"/>
      <c r="H45" s="41"/>
      <c r="I45" s="39"/>
      <c r="J45" s="39"/>
      <c r="K45" s="40"/>
      <c r="L45" s="41"/>
      <c r="M45" s="39"/>
      <c r="N45" s="39"/>
      <c r="O45" s="40"/>
      <c r="P45" s="41"/>
      <c r="Q45" s="39"/>
      <c r="R45" s="39"/>
      <c r="S45" s="42"/>
      <c r="T45" s="41">
        <v>523</v>
      </c>
      <c r="U45" s="39">
        <v>4</v>
      </c>
      <c r="V45" s="39">
        <v>74</v>
      </c>
      <c r="W45" s="40">
        <v>88</v>
      </c>
      <c r="X45" s="37">
        <v>511</v>
      </c>
      <c r="Y45" s="37"/>
      <c r="Z45" s="43">
        <v>4</v>
      </c>
    </row>
    <row r="46" spans="1:26" ht="14.25" thickBot="1" x14ac:dyDescent="0.2">
      <c r="A46" s="44" t="s">
        <v>59</v>
      </c>
      <c r="B46" s="45">
        <v>4</v>
      </c>
      <c r="C46" s="46"/>
      <c r="D46" s="47"/>
      <c r="E46" s="48"/>
      <c r="F46" s="48"/>
      <c r="G46" s="49"/>
      <c r="H46" s="50"/>
      <c r="I46" s="48"/>
      <c r="J46" s="48"/>
      <c r="K46" s="49"/>
      <c r="L46" s="50"/>
      <c r="M46" s="48"/>
      <c r="N46" s="48"/>
      <c r="O46" s="49"/>
      <c r="P46" s="50"/>
      <c r="Q46" s="48"/>
      <c r="R46" s="48"/>
      <c r="S46" s="51"/>
      <c r="T46" s="50">
        <v>554</v>
      </c>
      <c r="U46" s="48">
        <v>4</v>
      </c>
      <c r="V46" s="48">
        <v>49</v>
      </c>
      <c r="W46" s="49">
        <v>108</v>
      </c>
      <c r="X46" s="46">
        <v>542</v>
      </c>
      <c r="Y46" s="46"/>
      <c r="Z46" s="52">
        <v>5</v>
      </c>
    </row>
  </sheetData>
  <sortState xmlns:xlrd2="http://schemas.microsoft.com/office/spreadsheetml/2017/richdata2" ref="A5:AZ39">
    <sortCondition ref="Z5"/>
    <sortCondition ref="AY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5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Z9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61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21"/>
      <c r="B4" s="118"/>
      <c r="C4" s="115"/>
      <c r="D4" s="81" t="s">
        <v>22</v>
      </c>
      <c r="E4" s="82" t="s">
        <v>23</v>
      </c>
      <c r="F4" s="82" t="s">
        <v>24</v>
      </c>
      <c r="G4" s="82" t="s">
        <v>25</v>
      </c>
      <c r="H4" s="82" t="s">
        <v>22</v>
      </c>
      <c r="I4" s="82" t="s">
        <v>23</v>
      </c>
      <c r="J4" s="82" t="s">
        <v>24</v>
      </c>
      <c r="K4" s="82" t="s">
        <v>25</v>
      </c>
      <c r="L4" s="82" t="s">
        <v>22</v>
      </c>
      <c r="M4" s="82" t="s">
        <v>23</v>
      </c>
      <c r="N4" s="82" t="s">
        <v>24</v>
      </c>
      <c r="O4" s="83" t="s">
        <v>25</v>
      </c>
      <c r="P4" s="82" t="s">
        <v>22</v>
      </c>
      <c r="Q4" s="82" t="s">
        <v>23</v>
      </c>
      <c r="R4" s="82" t="s">
        <v>24</v>
      </c>
      <c r="S4" s="84" t="s">
        <v>25</v>
      </c>
      <c r="T4" s="82" t="s">
        <v>22</v>
      </c>
      <c r="U4" s="82" t="s">
        <v>23</v>
      </c>
      <c r="V4" s="82" t="s">
        <v>24</v>
      </c>
      <c r="W4" s="82" t="s">
        <v>25</v>
      </c>
      <c r="X4" s="118"/>
      <c r="Y4" s="118"/>
      <c r="Z4" s="115"/>
    </row>
    <row r="5" spans="1:26" x14ac:dyDescent="0.15">
      <c r="A5" s="17" t="s">
        <v>59</v>
      </c>
      <c r="B5" s="18">
        <v>1</v>
      </c>
      <c r="C5" s="19"/>
      <c r="D5" s="20"/>
      <c r="E5" s="21"/>
      <c r="F5" s="21"/>
      <c r="G5" s="22"/>
      <c r="H5" s="23"/>
      <c r="I5" s="21"/>
      <c r="J5" s="21"/>
      <c r="K5" s="22"/>
      <c r="L5" s="23"/>
      <c r="M5" s="21"/>
      <c r="N5" s="21"/>
      <c r="O5" s="22"/>
      <c r="P5" s="23"/>
      <c r="Q5" s="21"/>
      <c r="R5" s="21"/>
      <c r="S5" s="24"/>
      <c r="T5" s="23">
        <v>528</v>
      </c>
      <c r="U5" s="21">
        <v>12</v>
      </c>
      <c r="V5" s="21">
        <v>63</v>
      </c>
      <c r="W5" s="22">
        <v>84</v>
      </c>
      <c r="X5" s="19">
        <v>492</v>
      </c>
      <c r="Y5" s="19"/>
      <c r="Z5" s="25">
        <v>1</v>
      </c>
    </row>
    <row r="6" spans="1:26" x14ac:dyDescent="0.15">
      <c r="A6" s="26" t="s">
        <v>59</v>
      </c>
      <c r="B6" s="27">
        <v>3</v>
      </c>
      <c r="C6" s="28"/>
      <c r="D6" s="29"/>
      <c r="E6" s="30"/>
      <c r="F6" s="30"/>
      <c r="G6" s="31"/>
      <c r="H6" s="32"/>
      <c r="I6" s="30"/>
      <c r="J6" s="30"/>
      <c r="K6" s="31"/>
      <c r="L6" s="32"/>
      <c r="M6" s="30"/>
      <c r="N6" s="30"/>
      <c r="O6" s="31"/>
      <c r="P6" s="32"/>
      <c r="Q6" s="30"/>
      <c r="R6" s="30"/>
      <c r="S6" s="33"/>
      <c r="T6" s="32">
        <v>515</v>
      </c>
      <c r="U6" s="30">
        <v>6</v>
      </c>
      <c r="V6" s="30">
        <v>67</v>
      </c>
      <c r="W6" s="31">
        <v>102</v>
      </c>
      <c r="X6" s="28">
        <v>497</v>
      </c>
      <c r="Y6" s="28"/>
      <c r="Z6" s="34">
        <v>2</v>
      </c>
    </row>
    <row r="7" spans="1:26" x14ac:dyDescent="0.15">
      <c r="A7" s="35" t="s">
        <v>59</v>
      </c>
      <c r="B7" s="36">
        <v>5</v>
      </c>
      <c r="C7" s="37"/>
      <c r="D7" s="38"/>
      <c r="E7" s="39"/>
      <c r="F7" s="39"/>
      <c r="G7" s="40"/>
      <c r="H7" s="41"/>
      <c r="I7" s="39"/>
      <c r="J7" s="39"/>
      <c r="K7" s="40"/>
      <c r="L7" s="41"/>
      <c r="M7" s="39"/>
      <c r="N7" s="39"/>
      <c r="O7" s="40"/>
      <c r="P7" s="41"/>
      <c r="Q7" s="39"/>
      <c r="R7" s="39"/>
      <c r="S7" s="42"/>
      <c r="T7" s="41">
        <v>521</v>
      </c>
      <c r="U7" s="39">
        <v>4</v>
      </c>
      <c r="V7" s="39">
        <v>68</v>
      </c>
      <c r="W7" s="40">
        <v>101</v>
      </c>
      <c r="X7" s="37">
        <v>509</v>
      </c>
      <c r="Y7" s="37"/>
      <c r="Z7" s="43">
        <v>3</v>
      </c>
    </row>
    <row r="8" spans="1:26" x14ac:dyDescent="0.15">
      <c r="A8" s="26" t="s">
        <v>59</v>
      </c>
      <c r="B8" s="27">
        <v>2</v>
      </c>
      <c r="C8" s="28"/>
      <c r="D8" s="29"/>
      <c r="E8" s="30"/>
      <c r="F8" s="30"/>
      <c r="G8" s="31"/>
      <c r="H8" s="32"/>
      <c r="I8" s="30"/>
      <c r="J8" s="30"/>
      <c r="K8" s="31"/>
      <c r="L8" s="32"/>
      <c r="M8" s="30"/>
      <c r="N8" s="30"/>
      <c r="O8" s="31"/>
      <c r="P8" s="32"/>
      <c r="Q8" s="30"/>
      <c r="R8" s="30"/>
      <c r="S8" s="33"/>
      <c r="T8" s="32">
        <v>523</v>
      </c>
      <c r="U8" s="30">
        <v>4</v>
      </c>
      <c r="V8" s="30">
        <v>74</v>
      </c>
      <c r="W8" s="31">
        <v>88</v>
      </c>
      <c r="X8" s="28">
        <v>511</v>
      </c>
      <c r="Y8" s="28"/>
      <c r="Z8" s="34">
        <v>4</v>
      </c>
    </row>
    <row r="9" spans="1:26" ht="14.25" thickBot="1" x14ac:dyDescent="0.2">
      <c r="A9" s="54" t="s">
        <v>59</v>
      </c>
      <c r="B9" s="55">
        <v>4</v>
      </c>
      <c r="C9" s="56"/>
      <c r="D9" s="57"/>
      <c r="E9" s="58"/>
      <c r="F9" s="58"/>
      <c r="G9" s="59"/>
      <c r="H9" s="60"/>
      <c r="I9" s="58"/>
      <c r="J9" s="58"/>
      <c r="K9" s="59"/>
      <c r="L9" s="60"/>
      <c r="M9" s="58"/>
      <c r="N9" s="58"/>
      <c r="O9" s="59"/>
      <c r="P9" s="60"/>
      <c r="Q9" s="58"/>
      <c r="R9" s="58"/>
      <c r="S9" s="61"/>
      <c r="T9" s="60">
        <v>554</v>
      </c>
      <c r="U9" s="58">
        <v>4</v>
      </c>
      <c r="V9" s="58">
        <v>49</v>
      </c>
      <c r="W9" s="59">
        <v>108</v>
      </c>
      <c r="X9" s="56">
        <v>542</v>
      </c>
      <c r="Y9" s="56"/>
      <c r="Z9" s="62">
        <v>5</v>
      </c>
    </row>
  </sheetData>
  <sortState xmlns:xlrd2="http://schemas.microsoft.com/office/spreadsheetml/2017/richdata2" ref="A5:AZ9">
    <sortCondition descending="1" ref="AZ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6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メンバー編集</vt:lpstr>
      <vt:lpstr>毎回入力データ</vt:lpstr>
      <vt:lpstr>集計入力データ</vt:lpstr>
      <vt:lpstr>点数順集計表</vt:lpstr>
      <vt:lpstr>ホールインワン集計表</vt:lpstr>
      <vt:lpstr>グループ別集計表</vt:lpstr>
      <vt:lpstr>グループ別のホールインワン順</vt:lpstr>
      <vt:lpstr>グループ別のホールインワン順!Print_Area</vt:lpstr>
      <vt:lpstr>グループ別集計表!Print_Area</vt:lpstr>
      <vt:lpstr>ホールインワン集計表!Print_Area</vt:lpstr>
      <vt:lpstr>集計入力データ!Print_Area</vt:lpstr>
      <vt:lpstr>点数順集計表!Print_Area</vt:lpstr>
      <vt:lpstr>毎回入力データ!Print_Area</vt:lpstr>
      <vt:lpstr>集計入力データ!Print_Titles</vt:lpstr>
      <vt:lpstr>毎回入力データ!Print_Titles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tatsu sasaki</cp:lastModifiedBy>
  <dcterms:created xsi:type="dcterms:W3CDTF">2015-09-14T12:07:26Z</dcterms:created>
  <dcterms:modified xsi:type="dcterms:W3CDTF">2026-01-18T11:56:02Z</dcterms:modified>
</cp:coreProperties>
</file>